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 activeTab="1"/>
  </bookViews>
  <sheets>
    <sheet name="1-4" sheetId="1" r:id="rId1"/>
    <sheet name="льготники" sheetId="2" r:id="rId2"/>
  </sheets>
  <definedNames>
    <definedName name="_xlnm.Print_Area" localSheetId="0">'1-4'!$A$1:$N$80</definedName>
    <definedName name="_xlnm.Print_Area" localSheetId="1">льготники!$A$1:$L$91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2" l="1"/>
  <c r="G82" i="2"/>
  <c r="H82" i="2"/>
  <c r="I82" i="2"/>
  <c r="J82" i="2"/>
  <c r="L82" i="2"/>
  <c r="F66" i="2"/>
  <c r="G66" i="2"/>
  <c r="H66" i="2"/>
  <c r="I66" i="2"/>
  <c r="J66" i="2"/>
  <c r="L66" i="2"/>
  <c r="L49" i="2"/>
  <c r="F49" i="2"/>
  <c r="G49" i="2"/>
  <c r="H49" i="2"/>
  <c r="I49" i="2"/>
  <c r="J49" i="2"/>
  <c r="L23" i="2"/>
  <c r="J23" i="2"/>
  <c r="I23" i="2"/>
  <c r="H23" i="2"/>
  <c r="G23" i="2"/>
  <c r="F23" i="2"/>
  <c r="F79" i="1"/>
  <c r="G79" i="1"/>
  <c r="H79" i="1"/>
  <c r="I79" i="1"/>
  <c r="J79" i="1"/>
  <c r="L79" i="1"/>
  <c r="L64" i="1"/>
  <c r="J64" i="1"/>
  <c r="I64" i="1"/>
  <c r="H64" i="1"/>
  <c r="G64" i="1"/>
  <c r="F64" i="1"/>
  <c r="L22" i="1" l="1"/>
  <c r="J22" i="1"/>
  <c r="I22" i="1"/>
  <c r="H22" i="1"/>
  <c r="G22" i="1"/>
  <c r="F22" i="1"/>
  <c r="L36" i="1"/>
  <c r="F36" i="1"/>
  <c r="G36" i="1"/>
  <c r="H36" i="1"/>
  <c r="I36" i="1"/>
  <c r="J36" i="1"/>
  <c r="G90" i="2" l="1"/>
  <c r="H90" i="2"/>
  <c r="I90" i="2"/>
  <c r="J90" i="2"/>
  <c r="L90" i="2"/>
  <c r="F90" i="2"/>
  <c r="G73" i="2"/>
  <c r="H73" i="2"/>
  <c r="I73" i="2"/>
  <c r="J73" i="2"/>
  <c r="L73" i="2"/>
  <c r="F73" i="2"/>
  <c r="G57" i="2"/>
  <c r="H57" i="2"/>
  <c r="I57" i="2"/>
  <c r="J57" i="2"/>
  <c r="L57" i="2"/>
  <c r="F57" i="2"/>
  <c r="G40" i="2"/>
  <c r="H40" i="2"/>
  <c r="I40" i="2"/>
  <c r="J40" i="2"/>
  <c r="L40" i="2"/>
  <c r="F40" i="2"/>
  <c r="G32" i="2"/>
  <c r="H32" i="2"/>
  <c r="I32" i="2"/>
  <c r="J32" i="2"/>
  <c r="L32" i="2"/>
  <c r="F32" i="2"/>
  <c r="G14" i="2"/>
  <c r="H14" i="2"/>
  <c r="I14" i="2"/>
  <c r="J14" i="2"/>
  <c r="F14" i="2"/>
  <c r="H91" i="2" l="1"/>
  <c r="J91" i="2"/>
  <c r="A14" i="2"/>
  <c r="L14" i="2"/>
  <c r="K80" i="1"/>
  <c r="G71" i="1"/>
  <c r="H71" i="1"/>
  <c r="I71" i="1"/>
  <c r="J71" i="1"/>
  <c r="F71" i="1"/>
  <c r="L71" i="1"/>
  <c r="L57" i="1"/>
  <c r="G57" i="1"/>
  <c r="H57" i="1"/>
  <c r="I57" i="1"/>
  <c r="J57" i="1"/>
  <c r="F57" i="1"/>
  <c r="F91" i="2" l="1"/>
  <c r="I91" i="2"/>
  <c r="G91" i="2"/>
  <c r="L91" i="2"/>
  <c r="G43" i="1"/>
  <c r="H43" i="1"/>
  <c r="I43" i="1"/>
  <c r="J43" i="1"/>
  <c r="F43" i="1"/>
  <c r="G13" i="1"/>
  <c r="H13" i="1"/>
  <c r="I13" i="1"/>
  <c r="J13" i="1"/>
  <c r="F13" i="1"/>
  <c r="L50" i="1"/>
  <c r="L43" i="1" l="1"/>
  <c r="L13" i="1"/>
  <c r="J50" i="1" l="1"/>
  <c r="I50" i="1"/>
  <c r="H50" i="1"/>
  <c r="G50" i="1"/>
  <c r="F50" i="1"/>
  <c r="L29" i="1"/>
  <c r="L80" i="1" s="1"/>
  <c r="J29" i="1"/>
  <c r="I29" i="1"/>
  <c r="H29" i="1"/>
  <c r="G29" i="1"/>
  <c r="F29" i="1"/>
  <c r="B13" i="1"/>
  <c r="A13" i="1"/>
  <c r="G80" i="1" l="1"/>
  <c r="F80" i="1"/>
  <c r="I80" i="1"/>
  <c r="J80" i="1"/>
  <c r="H80" i="1"/>
</calcChain>
</file>

<file path=xl/sharedStrings.xml><?xml version="1.0" encoding="utf-8"?>
<sst xmlns="http://schemas.openxmlformats.org/spreadsheetml/2006/main" count="393" uniqueCount="149">
  <si>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</si>
  <si>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</si>
  <si>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</si>
  <si>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</si>
  <si>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</si>
  <si>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</si>
  <si>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</si>
  <si>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</si>
  <si>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</si>
  <si>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</si>
  <si>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</si>
  <si>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</si>
  <si>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</si>
  <si>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</si>
  <si>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</si>
  <si>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</si>
  <si>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</si>
  <si>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</si>
  <si>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хлеб</t>
  </si>
  <si>
    <t>фрукты</t>
  </si>
  <si>
    <t>Обед</t>
  </si>
  <si>
    <t>напиток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</si>
  <si>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</si>
  <si>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</si>
  <si>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</si>
  <si>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</si>
  <si>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</si>
  <si>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</si>
  <si>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>Хлеб пшеничный/хлеб ржаной</t>
  </si>
  <si>
    <t>Компот из сухофруктов</t>
  </si>
  <si>
    <t>Овощи свежие</t>
  </si>
  <si>
    <t>54-2з-2020</t>
  </si>
  <si>
    <t>54-11м</t>
  </si>
  <si>
    <t>Фрукты свежие</t>
  </si>
  <si>
    <t>Яйцо вареное</t>
  </si>
  <si>
    <t>54-6о</t>
  </si>
  <si>
    <t>Рыба тушёная в томате с овощами</t>
  </si>
  <si>
    <t>54-11р</t>
  </si>
  <si>
    <t>Салат из свеклы отварной</t>
  </si>
  <si>
    <t>54-13з-2020</t>
  </si>
  <si>
    <t>Сыр твёрдых сортов в нарезке</t>
  </si>
  <si>
    <t>54-1з-2020</t>
  </si>
  <si>
    <t>Чай с сахаром</t>
  </si>
  <si>
    <t>Запеканка из творога</t>
  </si>
  <si>
    <t>54-1т</t>
  </si>
  <si>
    <t>Кофейный напиток с молоком</t>
  </si>
  <si>
    <t>54-23гн</t>
  </si>
  <si>
    <t>Мармелад</t>
  </si>
  <si>
    <t>Котлеты, биточки, шницеля мясные</t>
  </si>
  <si>
    <t>54-4гн-2020</t>
  </si>
  <si>
    <t>Салат из капусты с морковью</t>
  </si>
  <si>
    <t>Масло сливочное  (порциями)</t>
  </si>
  <si>
    <t>Запеканка картофельная с печенью</t>
  </si>
  <si>
    <t>Молоко кипячёное</t>
  </si>
  <si>
    <t>Кефир</t>
  </si>
  <si>
    <t>Сырники из творога</t>
  </si>
  <si>
    <t>Какао с молоком</t>
  </si>
  <si>
    <t>54-7гн-2020</t>
  </si>
  <si>
    <t>Гуляш из говядины</t>
  </si>
  <si>
    <t>54-2м-2020</t>
  </si>
  <si>
    <t>Макароны отварные</t>
  </si>
  <si>
    <t>54,-1г</t>
  </si>
  <si>
    <t>54-15з</t>
  </si>
  <si>
    <t>Сок фруктовый/сок овощной</t>
  </si>
  <si>
    <t>Котлеты, шницеля рыбные</t>
  </si>
  <si>
    <t>54-3р</t>
  </si>
  <si>
    <t>Каша гречневая (пшеничная, пшённая) рассыпчатая</t>
  </si>
  <si>
    <t>Булочка школьная</t>
  </si>
  <si>
    <t>54-9в</t>
  </si>
  <si>
    <t>Первое блюдо</t>
  </si>
  <si>
    <t>Второе блюдо</t>
  </si>
  <si>
    <t>Суп гороховый</t>
  </si>
  <si>
    <t>12-17 лет (льготные категории)</t>
  </si>
  <si>
    <t xml:space="preserve">                                     Утвердил:</t>
  </si>
  <si>
    <t xml:space="preserve">Директор______________________                                                                     </t>
  </si>
  <si>
    <t>Ю. Л. Полякова</t>
  </si>
  <si>
    <t>Примерное двухнедельное меню приготавливаемых блюд</t>
  </si>
  <si>
    <t>сентября</t>
  </si>
  <si>
    <t>ГОСУДАРСТВЕННОЕ БЮДЖЕТНОЕ ОБЩЕОБРАЗОВАТЕЛЬНОЕ УЧРЕЖДЕНИЕ "ШКОЛА № 30 ГОРОДСКОГО ОКРУГА ЕНАКИЕВО" ДОНЕЦКОЙ НАРОДНОЙ РЕСПУБЛИКИ</t>
  </si>
  <si>
    <t>огурец в нарезке</t>
  </si>
  <si>
    <t>Фрукты свежие (яблоко)</t>
  </si>
  <si>
    <t>54-1хн</t>
  </si>
  <si>
    <t>картофельное пюре</t>
  </si>
  <si>
    <t>54-2гн</t>
  </si>
  <si>
    <t>53-19з</t>
  </si>
  <si>
    <t>Суп молочный с макар. из-ми</t>
  </si>
  <si>
    <t>Хлеб пшеничный</t>
  </si>
  <si>
    <t>Фрукты свежие (апельсины)</t>
  </si>
  <si>
    <t>Фрукты свежие(яблоко)</t>
  </si>
  <si>
    <t>54-7м</t>
  </si>
  <si>
    <t>54-8з-2020</t>
  </si>
  <si>
    <t>54-17м</t>
  </si>
  <si>
    <t>Рагу из курицы</t>
  </si>
  <si>
    <t>54-22м</t>
  </si>
  <si>
    <t>кисель из апельсинов</t>
  </si>
  <si>
    <t>54-20хн</t>
  </si>
  <si>
    <t>мармелад</t>
  </si>
  <si>
    <t>конд.изд</t>
  </si>
  <si>
    <t>Овощи натуральные соленые</t>
  </si>
  <si>
    <t>тефтели рыбные(минтай)</t>
  </si>
  <si>
    <t>54-14р</t>
  </si>
  <si>
    <t>рис отварной</t>
  </si>
  <si>
    <t>54-6г</t>
  </si>
  <si>
    <t>салат из свежих помидоров и огурцов</t>
  </si>
  <si>
    <t>54-5хз</t>
  </si>
  <si>
    <t>54-6т</t>
  </si>
  <si>
    <t>54-21к</t>
  </si>
  <si>
    <t>каша жидкая молочная рисовая</t>
  </si>
  <si>
    <t>конд.изд.</t>
  </si>
  <si>
    <t>венигрет</t>
  </si>
  <si>
    <t>54-16з</t>
  </si>
  <si>
    <t>компот из свежих яблок</t>
  </si>
  <si>
    <t>капуста тушеная</t>
  </si>
  <si>
    <t>54-8г</t>
  </si>
  <si>
    <t>54-32хн</t>
  </si>
  <si>
    <t>борщ с капустой и картофелем</t>
  </si>
  <si>
    <t>54-2с</t>
  </si>
  <si>
    <t>печень по строгановски</t>
  </si>
  <si>
    <t>54-18м</t>
  </si>
  <si>
    <t>рассольник ленинградский</t>
  </si>
  <si>
    <t>54-3е</t>
  </si>
  <si>
    <t>омлет натуральный</t>
  </si>
  <si>
    <t>54-1о</t>
  </si>
  <si>
    <t>щи из свежей капцсты со сметаной</t>
  </si>
  <si>
    <t>54-19з</t>
  </si>
  <si>
    <t>салат из свеклы отварной</t>
  </si>
  <si>
    <t>54-13з</t>
  </si>
  <si>
    <t>Суп крестьянский с рисом</t>
  </si>
  <si>
    <t>Жаркое по домашнему</t>
  </si>
  <si>
    <t>Помидор в нарезке</t>
  </si>
  <si>
    <t>50-11с</t>
  </si>
  <si>
    <t>54-9м</t>
  </si>
  <si>
    <t>54-3з</t>
  </si>
  <si>
    <t>54-6с</t>
  </si>
  <si>
    <t>Горошница</t>
  </si>
  <si>
    <t>54-21г</t>
  </si>
  <si>
    <t>сыр твердый в нарезке</t>
  </si>
  <si>
    <t>54-7с</t>
  </si>
  <si>
    <t>Суп картофельный с клецками</t>
  </si>
  <si>
    <t>Суп молочный с гречневой крупой</t>
  </si>
  <si>
    <t>54-16к</t>
  </si>
  <si>
    <t>Голубцы ленивые</t>
  </si>
  <si>
    <t>54-3м</t>
  </si>
  <si>
    <t>чай с молоком</t>
  </si>
  <si>
    <t>Щи из свежей капцсты со сметаной</t>
  </si>
  <si>
    <t>Курица отварная</t>
  </si>
  <si>
    <t>54-21м</t>
  </si>
  <si>
    <t>Рис припущенный</t>
  </si>
  <si>
    <t>54-7г-2020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</si>
</sst>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0" borderId="0" xfId="0" applyFont="1"/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0" xfId="0" applyFont="1" applyFill="1"/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4" borderId="13" xfId="0" applyFill="1" applyBorder="1"/>
    <xf numFmtId="0" fontId="0" fillId="4" borderId="1" xfId="0" applyFill="1" applyBorder="1"/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0" fontId="4" fillId="4" borderId="1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5" xfId="0" applyFill="1" applyBorder="1"/>
    <xf numFmtId="0" fontId="0" fillId="4" borderId="2" xfId="0" applyFill="1" applyBorder="1" applyProtection="1"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0" fillId="4" borderId="2" xfId="0" applyFill="1" applyBorder="1"/>
    <xf numFmtId="0" fontId="4" fillId="4" borderId="5" xfId="0" applyFont="1" applyFill="1" applyBorder="1" applyAlignment="1">
      <alignment horizontal="center"/>
    </xf>
    <xf numFmtId="0" fontId="0" fillId="4" borderId="3" xfId="0" applyFill="1" applyBorder="1"/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4" borderId="2" xfId="0" applyFont="1" applyFill="1" applyBorder="1" applyProtection="1">
      <protection locked="0"/>
    </xf>
    <xf numFmtId="0" fontId="11" fillId="4" borderId="0" xfId="0" applyFont="1" applyFill="1" applyAlignment="1">
      <alignment horizontal="center" vertical="top"/>
    </xf>
    <xf numFmtId="0" fontId="4" fillId="4" borderId="0" xfId="0" applyFont="1" applyFill="1" applyBorder="1" applyAlignment="1" applyProtection="1">
      <alignment horizontal="left" wrapText="1"/>
      <protection locked="0"/>
    </xf>
    <xf numFmtId="1" fontId="4" fillId="4" borderId="0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left"/>
    </xf>
    <xf numFmtId="0" fontId="0" fillId="4" borderId="4" xfId="0" applyFill="1" applyBorder="1" applyProtection="1"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13" fillId="3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0" borderId="8" xfId="0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4" borderId="5" xfId="0" applyFont="1" applyFill="1" applyBorder="1"/>
    <xf numFmtId="0" fontId="0" fillId="4" borderId="5" xfId="0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0" fillId="4" borderId="6" xfId="0" applyFill="1" applyBorder="1"/>
    <xf numFmtId="0" fontId="2" fillId="4" borderId="6" xfId="0" applyFont="1" applyFill="1" applyBorder="1"/>
    <xf numFmtId="0" fontId="4" fillId="4" borderId="6" xfId="0" applyFont="1" applyFill="1" applyBorder="1" applyAlignment="1">
      <alignment horizontal="center"/>
    </xf>
    <xf numFmtId="0" fontId="1" fillId="4" borderId="2" xfId="0" applyFont="1" applyFill="1" applyBorder="1"/>
    <xf numFmtId="0" fontId="4" fillId="4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4" fillId="4" borderId="0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1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view="pageBreakPreview" zoomScaleNormal="100" zoomScaleSheetLayoutView="100" workbookViewId="0">
      <pane xSplit="4" ySplit="6" topLeftCell="E4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1.5546875" style="1" customWidth="1"/>
    <col min="5" max="5" width="38.5546875" style="2" customWidth="1"/>
    <col min="6" max="6" width="9.33203125" style="2" customWidth="1"/>
    <col min="7" max="7" width="10" style="2" customWidth="1"/>
    <col min="8" max="8" width="7.5546875" style="2" customWidth="1"/>
    <col min="9" max="9" width="8.44140625" style="2" customWidth="1"/>
    <col min="10" max="10" width="8.109375" style="2" customWidth="1"/>
    <col min="11" max="11" width="10" style="2" customWidth="1"/>
    <col min="12" max="12" width="11" style="2" customWidth="1"/>
    <col min="13" max="16384" width="9.109375" style="2"/>
  </cols>
  <sheetData>
    <row r="1" spans="1:12" s="22" customFormat="1" ht="14.4" customHeight="1" x14ac:dyDescent="0.3">
      <c r="A1" s="37" t="s">
        <v>7</v>
      </c>
      <c r="C1" s="79" t="s">
        <v>78</v>
      </c>
      <c r="D1" s="80"/>
      <c r="E1" s="80"/>
      <c r="G1" s="38"/>
      <c r="H1" s="81" t="s">
        <v>73</v>
      </c>
      <c r="I1" s="81"/>
      <c r="J1" s="81"/>
      <c r="K1" s="81"/>
    </row>
    <row r="2" spans="1:12" s="22" customFormat="1" ht="17.399999999999999" customHeight="1" x14ac:dyDescent="0.25">
      <c r="A2" s="39" t="s">
        <v>6</v>
      </c>
      <c r="D2" s="37"/>
      <c r="H2" s="81" t="s">
        <v>74</v>
      </c>
      <c r="I2" s="81"/>
      <c r="J2" s="81"/>
      <c r="K2" s="81"/>
    </row>
    <row r="3" spans="1:12" s="22" customFormat="1" ht="17.399999999999999" customHeight="1" x14ac:dyDescent="0.25">
      <c r="A3" s="39"/>
      <c r="D3" s="37"/>
      <c r="H3" s="44"/>
      <c r="I3" s="44"/>
      <c r="J3" s="44"/>
      <c r="K3" s="76" t="s">
        <v>75</v>
      </c>
      <c r="L3" s="76"/>
    </row>
    <row r="4" spans="1:12" s="22" customFormat="1" ht="17.25" customHeight="1" x14ac:dyDescent="0.25">
      <c r="A4" s="40" t="s">
        <v>8</v>
      </c>
      <c r="D4" s="41"/>
      <c r="E4" s="42" t="s">
        <v>9</v>
      </c>
      <c r="H4" s="45">
        <v>2</v>
      </c>
      <c r="I4" s="45" t="s">
        <v>77</v>
      </c>
      <c r="J4" s="45">
        <v>2024</v>
      </c>
      <c r="K4" s="46"/>
    </row>
    <row r="5" spans="1:12" s="22" customFormat="1" ht="13.8" thickBot="1" x14ac:dyDescent="0.3">
      <c r="D5" s="40"/>
      <c r="H5" s="43" t="s">
        <v>24</v>
      </c>
      <c r="I5" s="43" t="s">
        <v>25</v>
      </c>
      <c r="J5" s="43" t="s">
        <v>26</v>
      </c>
    </row>
    <row r="6" spans="1:12" ht="31.2" thickBot="1" x14ac:dyDescent="0.3">
      <c r="A6" s="5" t="s">
        <v>14</v>
      </c>
      <c r="B6" s="6" t="s">
        <v>15</v>
      </c>
      <c r="C6" s="3" t="s">
        <v>0</v>
      </c>
      <c r="D6" s="3" t="s">
        <v>13</v>
      </c>
      <c r="E6" s="3" t="s">
        <v>12</v>
      </c>
      <c r="F6" s="3" t="s">
        <v>22</v>
      </c>
      <c r="G6" s="3" t="s">
        <v>1</v>
      </c>
      <c r="H6" s="3" t="s">
        <v>2</v>
      </c>
      <c r="I6" s="3" t="s">
        <v>3</v>
      </c>
      <c r="J6" s="3" t="s">
        <v>10</v>
      </c>
      <c r="K6" s="4" t="s">
        <v>11</v>
      </c>
      <c r="L6" s="3" t="s">
        <v>23</v>
      </c>
    </row>
    <row r="7" spans="1:12" s="22" customFormat="1" ht="14.4" x14ac:dyDescent="0.3">
      <c r="A7" s="15">
        <v>1</v>
      </c>
      <c r="B7" s="16">
        <v>1</v>
      </c>
      <c r="C7" s="17" t="s">
        <v>16</v>
      </c>
      <c r="D7" s="18" t="s">
        <v>17</v>
      </c>
      <c r="E7" s="19" t="s">
        <v>27</v>
      </c>
      <c r="F7" s="20">
        <v>100</v>
      </c>
      <c r="G7" s="20">
        <v>7.6</v>
      </c>
      <c r="H7" s="20">
        <v>7.7</v>
      </c>
      <c r="I7" s="20">
        <v>19.3</v>
      </c>
      <c r="J7" s="20">
        <v>177.2</v>
      </c>
      <c r="K7" s="21" t="s">
        <v>32</v>
      </c>
      <c r="L7" s="20">
        <v>38.74</v>
      </c>
    </row>
    <row r="8" spans="1:12" s="22" customFormat="1" ht="26.4" x14ac:dyDescent="0.3">
      <c r="A8" s="23"/>
      <c r="B8" s="24"/>
      <c r="C8" s="25"/>
      <c r="D8" s="26"/>
      <c r="E8" s="27" t="s">
        <v>79</v>
      </c>
      <c r="F8" s="28">
        <v>60</v>
      </c>
      <c r="G8" s="28">
        <v>0.5</v>
      </c>
      <c r="H8" s="28">
        <v>0</v>
      </c>
      <c r="I8" s="28">
        <v>1.6</v>
      </c>
      <c r="J8" s="28">
        <v>8.4</v>
      </c>
      <c r="K8" s="29" t="s">
        <v>31</v>
      </c>
      <c r="L8" s="28">
        <v>15</v>
      </c>
    </row>
    <row r="9" spans="1:12" s="22" customFormat="1" ht="14.4" x14ac:dyDescent="0.3">
      <c r="A9" s="23"/>
      <c r="B9" s="24"/>
      <c r="C9" s="25"/>
      <c r="D9" s="30"/>
      <c r="E9" s="26" t="s">
        <v>34</v>
      </c>
      <c r="F9" s="28">
        <v>40</v>
      </c>
      <c r="G9" s="28">
        <v>4.78</v>
      </c>
      <c r="H9" s="28">
        <v>4.05</v>
      </c>
      <c r="I9" s="28">
        <v>0.25</v>
      </c>
      <c r="J9" s="28">
        <v>56.6</v>
      </c>
      <c r="K9" s="29" t="s">
        <v>35</v>
      </c>
      <c r="L9" s="28">
        <v>10.17</v>
      </c>
    </row>
    <row r="10" spans="1:12" s="22" customFormat="1" ht="14.4" x14ac:dyDescent="0.3">
      <c r="A10" s="23"/>
      <c r="B10" s="24"/>
      <c r="C10" s="25"/>
      <c r="D10" s="31" t="s">
        <v>21</v>
      </c>
      <c r="E10" s="27" t="s">
        <v>29</v>
      </c>
      <c r="F10" s="28">
        <v>200</v>
      </c>
      <c r="G10" s="28">
        <v>0.6</v>
      </c>
      <c r="H10" s="28">
        <v>0</v>
      </c>
      <c r="I10" s="28">
        <v>22.7</v>
      </c>
      <c r="J10" s="28">
        <v>93.2</v>
      </c>
      <c r="K10" s="29" t="s">
        <v>81</v>
      </c>
      <c r="L10" s="28">
        <v>5.17</v>
      </c>
    </row>
    <row r="11" spans="1:12" s="22" customFormat="1" ht="14.4" x14ac:dyDescent="0.3">
      <c r="A11" s="23"/>
      <c r="B11" s="24"/>
      <c r="C11" s="25"/>
      <c r="D11" s="31" t="s">
        <v>18</v>
      </c>
      <c r="E11" s="27" t="s">
        <v>28</v>
      </c>
      <c r="F11" s="28">
        <v>38</v>
      </c>
      <c r="G11" s="28">
        <v>2.6</v>
      </c>
      <c r="H11" s="28">
        <v>0.6</v>
      </c>
      <c r="I11" s="28">
        <v>23</v>
      </c>
      <c r="J11" s="28">
        <v>115.4</v>
      </c>
      <c r="K11" s="29"/>
      <c r="L11" s="28">
        <v>2.2000000000000002</v>
      </c>
    </row>
    <row r="12" spans="1:12" s="22" customFormat="1" ht="14.4" x14ac:dyDescent="0.3">
      <c r="A12" s="23"/>
      <c r="B12" s="24"/>
      <c r="C12" s="25"/>
      <c r="D12" s="70" t="s">
        <v>19</v>
      </c>
      <c r="E12" s="27" t="s">
        <v>80</v>
      </c>
      <c r="F12" s="28">
        <v>64</v>
      </c>
      <c r="G12" s="28">
        <v>0.3</v>
      </c>
      <c r="H12" s="28">
        <v>0.32</v>
      </c>
      <c r="I12" s="28">
        <v>7.8</v>
      </c>
      <c r="J12" s="28">
        <v>35.380000000000003</v>
      </c>
      <c r="K12" s="29">
        <v>338</v>
      </c>
      <c r="L12" s="28">
        <v>8.4</v>
      </c>
    </row>
    <row r="13" spans="1:12" s="10" customFormat="1" ht="14.4" x14ac:dyDescent="0.25">
      <c r="A13" s="7">
        <f>A7</f>
        <v>1</v>
      </c>
      <c r="B13" s="7">
        <f>B7</f>
        <v>1</v>
      </c>
      <c r="C13" s="77" t="s">
        <v>4</v>
      </c>
      <c r="D13" s="78"/>
      <c r="E13" s="8"/>
      <c r="F13" s="9">
        <f>F7+F8+F9+F10+F11+F12</f>
        <v>502</v>
      </c>
      <c r="G13" s="9">
        <f t="shared" ref="G13:L13" si="0">G7+G8+G9+G10+G11+G12</f>
        <v>16.38</v>
      </c>
      <c r="H13" s="9">
        <f t="shared" si="0"/>
        <v>12.67</v>
      </c>
      <c r="I13" s="9">
        <f t="shared" si="0"/>
        <v>74.649999999999991</v>
      </c>
      <c r="J13" s="9">
        <f t="shared" si="0"/>
        <v>486.17999999999995</v>
      </c>
      <c r="K13" s="9"/>
      <c r="L13" s="9">
        <f t="shared" si="0"/>
        <v>79.680000000000007</v>
      </c>
    </row>
    <row r="14" spans="1:12" s="22" customFormat="1" ht="14.4" x14ac:dyDescent="0.3">
      <c r="A14" s="32">
        <v>1</v>
      </c>
      <c r="B14" s="24">
        <v>2</v>
      </c>
      <c r="C14" s="25" t="s">
        <v>16</v>
      </c>
      <c r="D14" s="33" t="s">
        <v>17</v>
      </c>
      <c r="E14" s="34" t="s">
        <v>36</v>
      </c>
      <c r="F14" s="35">
        <v>45</v>
      </c>
      <c r="G14" s="35">
        <v>6.23</v>
      </c>
      <c r="H14" s="35">
        <v>3.27</v>
      </c>
      <c r="I14" s="35">
        <v>2.89</v>
      </c>
      <c r="J14" s="35">
        <v>65.95</v>
      </c>
      <c r="K14" s="36" t="s">
        <v>37</v>
      </c>
      <c r="L14" s="35">
        <v>22.72</v>
      </c>
    </row>
    <row r="15" spans="1:12" s="22" customFormat="1" ht="26.4" x14ac:dyDescent="0.3">
      <c r="A15" s="23"/>
      <c r="B15" s="65"/>
      <c r="C15" s="25"/>
      <c r="D15" s="26"/>
      <c r="E15" s="27" t="s">
        <v>82</v>
      </c>
      <c r="F15" s="28">
        <v>100</v>
      </c>
      <c r="G15" s="28">
        <v>2.06</v>
      </c>
      <c r="H15" s="28">
        <v>4</v>
      </c>
      <c r="I15" s="28">
        <v>13.1</v>
      </c>
      <c r="J15" s="28">
        <v>97.2</v>
      </c>
      <c r="K15" s="29" t="s">
        <v>49</v>
      </c>
      <c r="L15" s="28">
        <v>10.49</v>
      </c>
    </row>
    <row r="16" spans="1:12" s="22" customFormat="1" ht="26.4" x14ac:dyDescent="0.3">
      <c r="A16" s="32"/>
      <c r="B16" s="24"/>
      <c r="C16" s="25"/>
      <c r="D16" s="26"/>
      <c r="E16" s="27" t="s">
        <v>38</v>
      </c>
      <c r="F16" s="28">
        <v>80</v>
      </c>
      <c r="G16" s="28">
        <v>1.1000000000000001</v>
      </c>
      <c r="H16" s="28">
        <v>3.6</v>
      </c>
      <c r="I16" s="28">
        <v>6.1</v>
      </c>
      <c r="J16" s="28">
        <v>60.8</v>
      </c>
      <c r="K16" s="29" t="s">
        <v>39</v>
      </c>
      <c r="L16" s="28">
        <v>5.6</v>
      </c>
    </row>
    <row r="17" spans="1:12" s="22" customFormat="1" ht="14.4" x14ac:dyDescent="0.3">
      <c r="A17" s="32"/>
      <c r="B17" s="24"/>
      <c r="C17" s="25"/>
      <c r="D17" s="31" t="s">
        <v>21</v>
      </c>
      <c r="E17" s="27" t="s">
        <v>42</v>
      </c>
      <c r="F17" s="28">
        <v>200</v>
      </c>
      <c r="G17" s="28">
        <v>0.2</v>
      </c>
      <c r="H17" s="28">
        <v>0</v>
      </c>
      <c r="I17" s="28">
        <v>6.4</v>
      </c>
      <c r="J17" s="28">
        <v>26.4</v>
      </c>
      <c r="K17" s="29" t="s">
        <v>83</v>
      </c>
      <c r="L17" s="28">
        <v>1.75</v>
      </c>
    </row>
    <row r="18" spans="1:12" s="22" customFormat="1" ht="14.4" x14ac:dyDescent="0.3">
      <c r="A18" s="32"/>
      <c r="B18" s="24"/>
      <c r="C18" s="25"/>
      <c r="D18" s="31" t="s">
        <v>18</v>
      </c>
      <c r="E18" s="27" t="s">
        <v>28</v>
      </c>
      <c r="F18" s="28">
        <v>57</v>
      </c>
      <c r="G18" s="28">
        <v>3.66</v>
      </c>
      <c r="H18" s="28">
        <v>0.52</v>
      </c>
      <c r="I18" s="28">
        <v>28.29</v>
      </c>
      <c r="J18" s="28">
        <v>132.19</v>
      </c>
      <c r="K18" s="29"/>
      <c r="L18" s="28">
        <v>3.19</v>
      </c>
    </row>
    <row r="19" spans="1:12" s="22" customFormat="1" ht="14.4" x14ac:dyDescent="0.3">
      <c r="A19" s="32"/>
      <c r="B19" s="69"/>
      <c r="C19" s="25"/>
      <c r="D19" s="31"/>
      <c r="E19" s="27" t="s">
        <v>51</v>
      </c>
      <c r="F19" s="28">
        <v>10</v>
      </c>
      <c r="G19" s="28">
        <v>0.1</v>
      </c>
      <c r="H19" s="28">
        <v>8.3000000000000007</v>
      </c>
      <c r="I19" s="28">
        <v>0.1</v>
      </c>
      <c r="J19" s="28">
        <v>74.900000000000006</v>
      </c>
      <c r="K19" s="29" t="s">
        <v>84</v>
      </c>
      <c r="L19" s="28">
        <v>9.4700000000000006</v>
      </c>
    </row>
    <row r="20" spans="1:12" s="22" customFormat="1" ht="26.4" x14ac:dyDescent="0.3">
      <c r="A20" s="32"/>
      <c r="B20" s="69"/>
      <c r="C20" s="25"/>
      <c r="D20" s="31"/>
      <c r="E20" s="27" t="s">
        <v>40</v>
      </c>
      <c r="F20" s="28">
        <v>10</v>
      </c>
      <c r="G20" s="28">
        <v>2.34</v>
      </c>
      <c r="H20" s="28">
        <v>4.5599999999999996</v>
      </c>
      <c r="I20" s="28">
        <v>0</v>
      </c>
      <c r="J20" s="28">
        <v>36.299999999999997</v>
      </c>
      <c r="K20" s="29" t="s">
        <v>41</v>
      </c>
      <c r="L20" s="28">
        <v>7.49</v>
      </c>
    </row>
    <row r="21" spans="1:12" s="22" customFormat="1" ht="14.4" x14ac:dyDescent="0.3">
      <c r="A21" s="32"/>
      <c r="B21" s="24"/>
      <c r="C21" s="25"/>
      <c r="D21" s="70" t="s">
        <v>19</v>
      </c>
      <c r="E21" s="27" t="s">
        <v>87</v>
      </c>
      <c r="F21" s="28">
        <v>67</v>
      </c>
      <c r="G21" s="28">
        <v>0.3</v>
      </c>
      <c r="H21" s="28">
        <v>0.33</v>
      </c>
      <c r="I21" s="28">
        <v>8.16</v>
      </c>
      <c r="J21" s="28">
        <v>45.58</v>
      </c>
      <c r="K21" s="29">
        <v>338</v>
      </c>
      <c r="L21" s="28">
        <v>18.97</v>
      </c>
    </row>
    <row r="22" spans="1:12" s="10" customFormat="1" ht="14.4" customHeight="1" thickBot="1" x14ac:dyDescent="0.3">
      <c r="A22" s="7">
        <v>1</v>
      </c>
      <c r="B22" s="7">
        <v>2</v>
      </c>
      <c r="C22" s="77" t="s">
        <v>4</v>
      </c>
      <c r="D22" s="78"/>
      <c r="E22" s="8"/>
      <c r="F22" s="9">
        <f>F14+F16+F17+F18+F19+F20+F21+F15</f>
        <v>569</v>
      </c>
      <c r="G22" s="9">
        <f>G14+G16+G17+G18+G19+G20+G21+G15</f>
        <v>15.990000000000002</v>
      </c>
      <c r="H22" s="9">
        <f>H14+H16+H17+H18+H19+H20+H21+H15</f>
        <v>24.58</v>
      </c>
      <c r="I22" s="9">
        <f>I14+I16+I17+I18+I19+I20+I21+I15</f>
        <v>65.039999999999992</v>
      </c>
      <c r="J22" s="9">
        <f>J14+J16+J17+J18+J19+J20+J21+J15</f>
        <v>539.32000000000005</v>
      </c>
      <c r="K22" s="9"/>
      <c r="L22" s="9">
        <f>L14+L16+L17+L18+L19+L20+L21+L15</f>
        <v>79.679999999999993</v>
      </c>
    </row>
    <row r="23" spans="1:12" s="22" customFormat="1" ht="14.4" x14ac:dyDescent="0.3">
      <c r="A23" s="15">
        <v>1</v>
      </c>
      <c r="B23" s="16">
        <v>3</v>
      </c>
      <c r="C23" s="17" t="s">
        <v>16</v>
      </c>
      <c r="D23" s="18" t="s">
        <v>17</v>
      </c>
      <c r="E23" s="19" t="s">
        <v>85</v>
      </c>
      <c r="F23" s="20">
        <v>200</v>
      </c>
      <c r="G23" s="20">
        <v>5.5</v>
      </c>
      <c r="H23" s="20">
        <v>5.58</v>
      </c>
      <c r="I23" s="20">
        <v>18.829999999999998</v>
      </c>
      <c r="J23" s="20">
        <v>106.56</v>
      </c>
      <c r="K23" s="21">
        <v>146.78</v>
      </c>
      <c r="L23" s="20">
        <v>17.78</v>
      </c>
    </row>
    <row r="24" spans="1:12" s="22" customFormat="1" ht="14.4" x14ac:dyDescent="0.3">
      <c r="A24" s="23"/>
      <c r="B24" s="24"/>
      <c r="C24" s="25"/>
      <c r="D24" s="26"/>
      <c r="E24" s="27" t="s">
        <v>43</v>
      </c>
      <c r="F24" s="28">
        <v>57</v>
      </c>
      <c r="G24" s="28">
        <v>9.7200000000000006</v>
      </c>
      <c r="H24" s="28">
        <v>6.11</v>
      </c>
      <c r="I24" s="28">
        <v>9.49</v>
      </c>
      <c r="J24" s="28">
        <v>132.16</v>
      </c>
      <c r="K24" s="29" t="s">
        <v>44</v>
      </c>
      <c r="L24" s="28">
        <v>40</v>
      </c>
    </row>
    <row r="25" spans="1:12" s="22" customFormat="1" ht="14.4" x14ac:dyDescent="0.3">
      <c r="A25" s="23"/>
      <c r="B25" s="24"/>
      <c r="C25" s="25"/>
      <c r="D25" s="31" t="s">
        <v>21</v>
      </c>
      <c r="E25" s="27" t="s">
        <v>45</v>
      </c>
      <c r="F25" s="28">
        <v>150</v>
      </c>
      <c r="G25" s="28">
        <v>2.9</v>
      </c>
      <c r="H25" s="28">
        <v>2.2000000000000002</v>
      </c>
      <c r="I25" s="28">
        <v>8.5</v>
      </c>
      <c r="J25" s="28">
        <v>64.5</v>
      </c>
      <c r="K25" s="29" t="s">
        <v>46</v>
      </c>
      <c r="L25" s="28">
        <v>13.22</v>
      </c>
    </row>
    <row r="26" spans="1:12" s="22" customFormat="1" ht="14.4" x14ac:dyDescent="0.3">
      <c r="A26" s="23"/>
      <c r="B26" s="24"/>
      <c r="C26" s="25"/>
      <c r="D26" s="31" t="s">
        <v>18</v>
      </c>
      <c r="E26" s="27" t="s">
        <v>86</v>
      </c>
      <c r="F26" s="28">
        <v>38</v>
      </c>
      <c r="G26" s="28">
        <v>2.6</v>
      </c>
      <c r="H26" s="28">
        <v>0.3</v>
      </c>
      <c r="I26" s="28">
        <v>19.02</v>
      </c>
      <c r="J26" s="28">
        <v>89</v>
      </c>
      <c r="K26" s="29"/>
      <c r="L26" s="28">
        <v>1.98</v>
      </c>
    </row>
    <row r="27" spans="1:12" s="22" customFormat="1" ht="14.4" x14ac:dyDescent="0.3">
      <c r="A27" s="23"/>
      <c r="B27" s="24"/>
      <c r="C27" s="25"/>
      <c r="D27" s="31"/>
      <c r="E27" s="27" t="s">
        <v>88</v>
      </c>
      <c r="F27" s="28">
        <v>50</v>
      </c>
      <c r="G27" s="28">
        <v>0.22</v>
      </c>
      <c r="H27" s="28">
        <v>0.24</v>
      </c>
      <c r="I27" s="28">
        <v>6.08</v>
      </c>
      <c r="J27" s="28">
        <v>34.01</v>
      </c>
      <c r="K27" s="29">
        <v>338</v>
      </c>
      <c r="L27" s="28">
        <v>6.7</v>
      </c>
    </row>
    <row r="28" spans="1:12" s="22" customFormat="1" ht="14.4" x14ac:dyDescent="0.3">
      <c r="A28" s="23"/>
      <c r="B28" s="24"/>
      <c r="C28" s="25"/>
      <c r="D28" s="26"/>
      <c r="E28" s="27"/>
      <c r="F28" s="28"/>
      <c r="G28" s="28"/>
      <c r="H28" s="28"/>
      <c r="I28" s="28"/>
      <c r="J28" s="28"/>
      <c r="K28" s="29"/>
      <c r="L28" s="28"/>
    </row>
    <row r="29" spans="1:12" s="10" customFormat="1" ht="13.2" customHeight="1" thickBot="1" x14ac:dyDescent="0.3">
      <c r="A29" s="7">
        <v>1</v>
      </c>
      <c r="B29" s="7">
        <v>3</v>
      </c>
      <c r="C29" s="77" t="s">
        <v>4</v>
      </c>
      <c r="D29" s="78"/>
      <c r="E29" s="8"/>
      <c r="F29" s="9">
        <f>SUM(F23:F28)</f>
        <v>495</v>
      </c>
      <c r="G29" s="9">
        <f>SUM(G23:G28)</f>
        <v>20.94</v>
      </c>
      <c r="H29" s="9">
        <f>SUM(H23:H28)</f>
        <v>14.430000000000001</v>
      </c>
      <c r="I29" s="9">
        <f>SUM(I23:I28)</f>
        <v>61.92</v>
      </c>
      <c r="J29" s="9">
        <f>SUM(J23:J28)</f>
        <v>426.23</v>
      </c>
      <c r="K29" s="9"/>
      <c r="L29" s="9">
        <f>SUM(L23:L28)</f>
        <v>79.680000000000007</v>
      </c>
    </row>
    <row r="30" spans="1:12" s="22" customFormat="1" ht="14.4" x14ac:dyDescent="0.3">
      <c r="A30" s="15">
        <v>1</v>
      </c>
      <c r="B30" s="16">
        <v>4</v>
      </c>
      <c r="C30" s="17" t="s">
        <v>16</v>
      </c>
      <c r="D30" s="18" t="s">
        <v>17</v>
      </c>
      <c r="E30" s="19" t="s">
        <v>48</v>
      </c>
      <c r="F30" s="20">
        <v>40</v>
      </c>
      <c r="G30" s="20">
        <v>7.52</v>
      </c>
      <c r="H30" s="20">
        <v>6.34</v>
      </c>
      <c r="I30" s="20">
        <v>6.08</v>
      </c>
      <c r="J30" s="20">
        <v>111.46</v>
      </c>
      <c r="K30" s="21" t="s">
        <v>89</v>
      </c>
      <c r="L30" s="20">
        <v>34.020000000000003</v>
      </c>
    </row>
    <row r="31" spans="1:12" s="22" customFormat="1" ht="26.4" x14ac:dyDescent="0.3">
      <c r="A31" s="23"/>
      <c r="B31" s="24"/>
      <c r="C31" s="25"/>
      <c r="D31" s="26"/>
      <c r="E31" s="27" t="s">
        <v>66</v>
      </c>
      <c r="F31" s="28">
        <v>75</v>
      </c>
      <c r="G31" s="28">
        <v>4.0999999999999996</v>
      </c>
      <c r="H31" s="28">
        <v>3.95</v>
      </c>
      <c r="I31" s="28">
        <v>17.95</v>
      </c>
      <c r="J31" s="28">
        <v>119.45</v>
      </c>
      <c r="K31" s="29" t="s">
        <v>49</v>
      </c>
      <c r="L31" s="28">
        <v>5.57</v>
      </c>
    </row>
    <row r="32" spans="1:12" s="22" customFormat="1" ht="26.4" x14ac:dyDescent="0.3">
      <c r="A32" s="23"/>
      <c r="B32" s="24"/>
      <c r="C32" s="25"/>
      <c r="D32" s="26"/>
      <c r="E32" s="27" t="s">
        <v>50</v>
      </c>
      <c r="F32" s="28">
        <v>60</v>
      </c>
      <c r="G32" s="28">
        <v>1</v>
      </c>
      <c r="H32" s="28">
        <v>6</v>
      </c>
      <c r="I32" s="28">
        <v>6.1</v>
      </c>
      <c r="J32" s="28">
        <v>82.4</v>
      </c>
      <c r="K32" s="29" t="s">
        <v>90</v>
      </c>
      <c r="L32" s="28">
        <v>5.03</v>
      </c>
    </row>
    <row r="33" spans="1:12" s="22" customFormat="1" ht="14.4" x14ac:dyDescent="0.3">
      <c r="A33" s="23"/>
      <c r="B33" s="24"/>
      <c r="C33" s="25"/>
      <c r="D33" s="50" t="s">
        <v>21</v>
      </c>
      <c r="E33" s="27" t="s">
        <v>54</v>
      </c>
      <c r="F33" s="28">
        <v>147</v>
      </c>
      <c r="G33" s="28">
        <v>4.26</v>
      </c>
      <c r="H33" s="28">
        <v>3.67</v>
      </c>
      <c r="I33" s="28">
        <v>5.88</v>
      </c>
      <c r="J33" s="28">
        <v>77.91</v>
      </c>
      <c r="K33" s="29">
        <v>386</v>
      </c>
      <c r="L33" s="28">
        <v>16.18</v>
      </c>
    </row>
    <row r="34" spans="1:12" s="22" customFormat="1" ht="14.4" x14ac:dyDescent="0.3">
      <c r="A34" s="23"/>
      <c r="B34" s="24"/>
      <c r="C34" s="25"/>
      <c r="D34" s="31" t="s">
        <v>18</v>
      </c>
      <c r="E34" s="27" t="s">
        <v>28</v>
      </c>
      <c r="F34" s="28">
        <v>38</v>
      </c>
      <c r="G34" s="28">
        <v>2.6</v>
      </c>
      <c r="H34" s="28">
        <v>0.6</v>
      </c>
      <c r="I34" s="28">
        <v>23</v>
      </c>
      <c r="J34" s="28">
        <v>115.4</v>
      </c>
      <c r="K34" s="29"/>
      <c r="L34" s="28">
        <v>2.2000000000000002</v>
      </c>
    </row>
    <row r="35" spans="1:12" s="22" customFormat="1" ht="14.4" x14ac:dyDescent="0.3">
      <c r="A35" s="23"/>
      <c r="B35" s="24"/>
      <c r="C35" s="25"/>
      <c r="D35" s="31" t="s">
        <v>19</v>
      </c>
      <c r="E35" s="27" t="s">
        <v>87</v>
      </c>
      <c r="F35" s="28">
        <v>60</v>
      </c>
      <c r="G35" s="28">
        <v>0.26</v>
      </c>
      <c r="H35" s="28">
        <v>0.28999999999999998</v>
      </c>
      <c r="I35" s="28">
        <v>7.3</v>
      </c>
      <c r="J35" s="28">
        <v>40.81</v>
      </c>
      <c r="K35" s="29">
        <v>338</v>
      </c>
      <c r="L35" s="28">
        <v>16.68</v>
      </c>
    </row>
    <row r="36" spans="1:12" s="10" customFormat="1" ht="13.8" customHeight="1" thickBot="1" x14ac:dyDescent="0.3">
      <c r="A36" s="7">
        <v>1</v>
      </c>
      <c r="B36" s="7">
        <v>4</v>
      </c>
      <c r="C36" s="77" t="s">
        <v>4</v>
      </c>
      <c r="D36" s="78"/>
      <c r="E36" s="8"/>
      <c r="F36" s="9">
        <f>F30+F31+F32+F33+F34+F35</f>
        <v>420</v>
      </c>
      <c r="G36" s="9">
        <f t="shared" ref="G36:L36" si="1">G30+G31+G32+G33+G34+G35</f>
        <v>19.740000000000002</v>
      </c>
      <c r="H36" s="9">
        <f t="shared" si="1"/>
        <v>20.85</v>
      </c>
      <c r="I36" s="9">
        <f t="shared" si="1"/>
        <v>66.31</v>
      </c>
      <c r="J36" s="9">
        <f t="shared" si="1"/>
        <v>547.43000000000006</v>
      </c>
      <c r="K36" s="9"/>
      <c r="L36" s="9">
        <f t="shared" si="1"/>
        <v>79.680000000000007</v>
      </c>
    </row>
    <row r="37" spans="1:12" s="22" customFormat="1" ht="15" customHeight="1" x14ac:dyDescent="0.3">
      <c r="A37" s="15">
        <v>1</v>
      </c>
      <c r="B37" s="16">
        <v>5</v>
      </c>
      <c r="C37" s="17" t="s">
        <v>16</v>
      </c>
      <c r="D37" s="18" t="s">
        <v>17</v>
      </c>
      <c r="E37" s="19" t="s">
        <v>52</v>
      </c>
      <c r="F37" s="20">
        <v>100</v>
      </c>
      <c r="G37" s="20">
        <v>11.5</v>
      </c>
      <c r="H37" s="20">
        <v>5.95</v>
      </c>
      <c r="I37" s="20">
        <v>16.05</v>
      </c>
      <c r="J37" s="20">
        <v>163.85</v>
      </c>
      <c r="K37" s="21" t="s">
        <v>91</v>
      </c>
      <c r="L37" s="20">
        <v>39.92</v>
      </c>
    </row>
    <row r="38" spans="1:12" s="22" customFormat="1" ht="26.4" x14ac:dyDescent="0.3">
      <c r="A38" s="23"/>
      <c r="B38" s="24"/>
      <c r="C38" s="25"/>
      <c r="D38" s="26"/>
      <c r="E38" s="27" t="s">
        <v>30</v>
      </c>
      <c r="F38" s="28">
        <v>50</v>
      </c>
      <c r="G38" s="28">
        <v>0.5</v>
      </c>
      <c r="H38" s="28">
        <v>0</v>
      </c>
      <c r="I38" s="28">
        <v>1.6</v>
      </c>
      <c r="J38" s="28">
        <v>8.4</v>
      </c>
      <c r="K38" s="29" t="s">
        <v>31</v>
      </c>
      <c r="L38" s="28">
        <v>15</v>
      </c>
    </row>
    <row r="39" spans="1:12" s="22" customFormat="1" ht="14.4" x14ac:dyDescent="0.3">
      <c r="A39" s="23"/>
      <c r="B39" s="24"/>
      <c r="C39" s="25"/>
      <c r="D39" s="26"/>
      <c r="E39" s="47" t="s">
        <v>34</v>
      </c>
      <c r="F39" s="48">
        <v>22</v>
      </c>
      <c r="G39" s="48">
        <v>2.64</v>
      </c>
      <c r="H39" s="48">
        <v>2.2000000000000002</v>
      </c>
      <c r="I39" s="48">
        <v>0.2</v>
      </c>
      <c r="J39" s="48">
        <v>31.1</v>
      </c>
      <c r="K39" s="49" t="s">
        <v>35</v>
      </c>
      <c r="L39" s="48">
        <v>5.09</v>
      </c>
    </row>
    <row r="40" spans="1:12" s="22" customFormat="1" ht="14.4" x14ac:dyDescent="0.3">
      <c r="A40" s="23"/>
      <c r="B40" s="24"/>
      <c r="C40" s="25"/>
      <c r="D40" s="50" t="s">
        <v>21</v>
      </c>
      <c r="E40" s="27" t="s">
        <v>53</v>
      </c>
      <c r="F40" s="28">
        <v>100</v>
      </c>
      <c r="G40" s="28">
        <v>5.6</v>
      </c>
      <c r="H40" s="28">
        <v>4.9000000000000004</v>
      </c>
      <c r="I40" s="28">
        <v>9.3000000000000007</v>
      </c>
      <c r="J40" s="28">
        <v>104.8</v>
      </c>
      <c r="K40" s="29"/>
      <c r="L40" s="28">
        <v>9.9499999999999993</v>
      </c>
    </row>
    <row r="41" spans="1:12" s="22" customFormat="1" ht="14.4" x14ac:dyDescent="0.3">
      <c r="A41" s="23"/>
      <c r="B41" s="24"/>
      <c r="C41" s="25"/>
      <c r="D41" s="31" t="s">
        <v>18</v>
      </c>
      <c r="E41" s="27" t="s">
        <v>28</v>
      </c>
      <c r="F41" s="28">
        <v>38</v>
      </c>
      <c r="G41" s="28">
        <v>2.6</v>
      </c>
      <c r="H41" s="28">
        <v>0.6</v>
      </c>
      <c r="I41" s="28">
        <v>23</v>
      </c>
      <c r="J41" s="28">
        <v>115.4</v>
      </c>
      <c r="K41" s="29"/>
      <c r="L41" s="28">
        <v>2.2000000000000002</v>
      </c>
    </row>
    <row r="42" spans="1:12" s="22" customFormat="1" ht="14.4" x14ac:dyDescent="0.3">
      <c r="A42" s="23"/>
      <c r="B42" s="24"/>
      <c r="C42" s="25"/>
      <c r="D42" s="31" t="s">
        <v>19</v>
      </c>
      <c r="E42" s="27" t="s">
        <v>33</v>
      </c>
      <c r="F42" s="28">
        <v>57</v>
      </c>
      <c r="G42" s="28">
        <v>0.22</v>
      </c>
      <c r="H42" s="28">
        <v>0.24</v>
      </c>
      <c r="I42" s="28">
        <v>6.08</v>
      </c>
      <c r="J42" s="28">
        <v>34.01</v>
      </c>
      <c r="K42" s="29">
        <v>338</v>
      </c>
      <c r="L42" s="28">
        <v>7.52</v>
      </c>
    </row>
    <row r="43" spans="1:12" s="10" customFormat="1" ht="13.8" customHeight="1" thickBot="1" x14ac:dyDescent="0.3">
      <c r="A43" s="7">
        <v>1</v>
      </c>
      <c r="B43" s="7">
        <v>5</v>
      </c>
      <c r="C43" s="77" t="s">
        <v>4</v>
      </c>
      <c r="D43" s="78"/>
      <c r="E43" s="8"/>
      <c r="F43" s="9">
        <f>SUM(F37:F42)</f>
        <v>367</v>
      </c>
      <c r="G43" s="9">
        <f>SUM(G37:G42)</f>
        <v>23.060000000000002</v>
      </c>
      <c r="H43" s="9">
        <f>SUM(H37:H42)</f>
        <v>13.89</v>
      </c>
      <c r="I43" s="9">
        <f>SUM(I37:I42)</f>
        <v>56.230000000000004</v>
      </c>
      <c r="J43" s="9">
        <f>SUM(J37:J42)</f>
        <v>457.55999999999995</v>
      </c>
      <c r="K43" s="9"/>
      <c r="L43" s="9">
        <f>SUM(L37:L42)</f>
        <v>79.680000000000007</v>
      </c>
    </row>
    <row r="44" spans="1:12" s="22" customFormat="1" ht="14.4" x14ac:dyDescent="0.3">
      <c r="A44" s="15">
        <v>2</v>
      </c>
      <c r="B44" s="16">
        <v>1</v>
      </c>
      <c r="C44" s="17" t="s">
        <v>16</v>
      </c>
      <c r="D44" s="18" t="s">
        <v>17</v>
      </c>
      <c r="E44" s="19" t="s">
        <v>92</v>
      </c>
      <c r="F44" s="20">
        <v>150</v>
      </c>
      <c r="G44" s="20">
        <v>15.72</v>
      </c>
      <c r="H44" s="20">
        <v>5.28</v>
      </c>
      <c r="I44" s="20">
        <v>16.3</v>
      </c>
      <c r="J44" s="20">
        <v>162.96</v>
      </c>
      <c r="K44" s="21" t="s">
        <v>93</v>
      </c>
      <c r="L44" s="20">
        <v>27.21</v>
      </c>
    </row>
    <row r="45" spans="1:12" s="22" customFormat="1" ht="26.4" x14ac:dyDescent="0.3">
      <c r="A45" s="23"/>
      <c r="B45" s="24"/>
      <c r="C45" s="25"/>
      <c r="D45" s="26"/>
      <c r="E45" s="27" t="s">
        <v>79</v>
      </c>
      <c r="F45" s="28">
        <v>40</v>
      </c>
      <c r="G45" s="28">
        <v>0.5</v>
      </c>
      <c r="H45" s="28">
        <v>0</v>
      </c>
      <c r="I45" s="28">
        <v>1.6</v>
      </c>
      <c r="J45" s="28">
        <v>8.4</v>
      </c>
      <c r="K45" s="29" t="s">
        <v>31</v>
      </c>
      <c r="L45" s="28">
        <v>9.92</v>
      </c>
    </row>
    <row r="46" spans="1:12" s="22" customFormat="1" ht="14.4" x14ac:dyDescent="0.3">
      <c r="A46" s="23"/>
      <c r="B46" s="24"/>
      <c r="C46" s="25"/>
      <c r="D46" s="26"/>
      <c r="E46" s="47" t="s">
        <v>34</v>
      </c>
      <c r="F46" s="48">
        <v>40</v>
      </c>
      <c r="G46" s="48">
        <v>4.78</v>
      </c>
      <c r="H46" s="48">
        <v>4.05</v>
      </c>
      <c r="I46" s="48">
        <v>0.25</v>
      </c>
      <c r="J46" s="48">
        <v>56.6</v>
      </c>
      <c r="K46" s="49" t="s">
        <v>35</v>
      </c>
      <c r="L46" s="48">
        <v>10.17</v>
      </c>
    </row>
    <row r="47" spans="1:12" s="22" customFormat="1" ht="14.4" x14ac:dyDescent="0.3">
      <c r="A47" s="23"/>
      <c r="B47" s="24"/>
      <c r="C47" s="25"/>
      <c r="D47" s="31" t="s">
        <v>21</v>
      </c>
      <c r="E47" s="27" t="s">
        <v>94</v>
      </c>
      <c r="F47" s="28">
        <v>200</v>
      </c>
      <c r="G47" s="28">
        <v>0.4</v>
      </c>
      <c r="H47" s="28">
        <v>0.1</v>
      </c>
      <c r="I47" s="28">
        <v>14.4</v>
      </c>
      <c r="J47" s="28">
        <v>59.7</v>
      </c>
      <c r="K47" s="29" t="s">
        <v>95</v>
      </c>
      <c r="L47" s="28">
        <v>22.69</v>
      </c>
    </row>
    <row r="48" spans="1:12" s="22" customFormat="1" ht="14.4" x14ac:dyDescent="0.3">
      <c r="A48" s="23"/>
      <c r="B48" s="24"/>
      <c r="C48" s="25"/>
      <c r="D48" s="31" t="s">
        <v>18</v>
      </c>
      <c r="E48" s="27" t="s">
        <v>28</v>
      </c>
      <c r="F48" s="28">
        <v>38</v>
      </c>
      <c r="G48" s="28">
        <v>2.6</v>
      </c>
      <c r="H48" s="28">
        <v>0.6</v>
      </c>
      <c r="I48" s="28">
        <v>23</v>
      </c>
      <c r="J48" s="28">
        <v>115.4</v>
      </c>
      <c r="K48" s="29"/>
      <c r="L48" s="28">
        <v>2.2000000000000002</v>
      </c>
    </row>
    <row r="49" spans="1:12" s="22" customFormat="1" ht="26.4" x14ac:dyDescent="0.3">
      <c r="A49" s="23"/>
      <c r="B49" s="24"/>
      <c r="C49" s="25"/>
      <c r="D49" s="31"/>
      <c r="E49" s="27" t="s">
        <v>40</v>
      </c>
      <c r="F49" s="28">
        <v>10</v>
      </c>
      <c r="G49" s="28">
        <v>2.34</v>
      </c>
      <c r="H49" s="28">
        <v>4.5599999999999996</v>
      </c>
      <c r="I49" s="28">
        <v>0</v>
      </c>
      <c r="J49" s="28">
        <v>36.299999999999997</v>
      </c>
      <c r="K49" s="29" t="s">
        <v>41</v>
      </c>
      <c r="L49" s="28">
        <v>7.49</v>
      </c>
    </row>
    <row r="50" spans="1:12" s="14" customFormat="1" ht="14.4" customHeight="1" thickBot="1" x14ac:dyDescent="0.3">
      <c r="A50" s="11">
        <v>2</v>
      </c>
      <c r="B50" s="11">
        <v>1</v>
      </c>
      <c r="C50" s="73" t="s">
        <v>4</v>
      </c>
      <c r="D50" s="74"/>
      <c r="E50" s="12"/>
      <c r="F50" s="13">
        <f>SUM(F44:F49)</f>
        <v>478</v>
      </c>
      <c r="G50" s="13">
        <f>SUM(G44:G49)</f>
        <v>26.34</v>
      </c>
      <c r="H50" s="13">
        <f>SUM(H44:H49)</f>
        <v>14.59</v>
      </c>
      <c r="I50" s="13">
        <f>SUM(I44:I49)</f>
        <v>55.550000000000004</v>
      </c>
      <c r="J50" s="13">
        <f>SUM(J44:J49)</f>
        <v>439.36000000000007</v>
      </c>
      <c r="K50" s="13"/>
      <c r="L50" s="13">
        <f>SUM(L44:L49)</f>
        <v>79.680000000000007</v>
      </c>
    </row>
    <row r="51" spans="1:12" s="22" customFormat="1" ht="14.4" x14ac:dyDescent="0.3">
      <c r="A51" s="32">
        <v>2</v>
      </c>
      <c r="B51" s="24">
        <v>2</v>
      </c>
      <c r="C51" s="25" t="s">
        <v>16</v>
      </c>
      <c r="D51" s="18" t="s">
        <v>17</v>
      </c>
      <c r="E51" s="19" t="s">
        <v>99</v>
      </c>
      <c r="F51" s="20">
        <v>80</v>
      </c>
      <c r="G51" s="20">
        <v>10.3</v>
      </c>
      <c r="H51" s="20">
        <v>6.4</v>
      </c>
      <c r="I51" s="20">
        <v>10.1</v>
      </c>
      <c r="J51" s="20">
        <v>139</v>
      </c>
      <c r="K51" s="21" t="s">
        <v>100</v>
      </c>
      <c r="L51" s="20">
        <v>28.54</v>
      </c>
    </row>
    <row r="52" spans="1:12" s="22" customFormat="1" ht="14.4" x14ac:dyDescent="0.3">
      <c r="A52" s="32"/>
      <c r="B52" s="24"/>
      <c r="C52" s="25"/>
      <c r="D52" s="26"/>
      <c r="E52" s="27" t="s">
        <v>101</v>
      </c>
      <c r="F52" s="28">
        <v>100</v>
      </c>
      <c r="G52" s="28">
        <v>2.4</v>
      </c>
      <c r="H52" s="28">
        <v>3.6</v>
      </c>
      <c r="I52" s="28">
        <v>26.67</v>
      </c>
      <c r="J52" s="28">
        <v>139.13</v>
      </c>
      <c r="K52" s="29" t="s">
        <v>102</v>
      </c>
      <c r="L52" s="28">
        <v>9.02</v>
      </c>
    </row>
    <row r="53" spans="1:12" s="22" customFormat="1" ht="14.4" x14ac:dyDescent="0.3">
      <c r="A53" s="32"/>
      <c r="B53" s="24"/>
      <c r="C53" s="25"/>
      <c r="D53" s="26"/>
      <c r="E53" s="27" t="s">
        <v>103</v>
      </c>
      <c r="F53" s="28">
        <v>60</v>
      </c>
      <c r="G53" s="28">
        <v>0.4</v>
      </c>
      <c r="H53" s="28">
        <v>3</v>
      </c>
      <c r="I53" s="28">
        <v>2.2000000000000002</v>
      </c>
      <c r="J53" s="28">
        <v>37.299999999999997</v>
      </c>
      <c r="K53" s="29" t="s">
        <v>104</v>
      </c>
      <c r="L53" s="28">
        <v>16.2</v>
      </c>
    </row>
    <row r="54" spans="1:12" s="22" customFormat="1" ht="14.4" x14ac:dyDescent="0.3">
      <c r="A54" s="32"/>
      <c r="B54" s="24"/>
      <c r="C54" s="25"/>
      <c r="D54" s="31"/>
      <c r="E54" s="27" t="s">
        <v>63</v>
      </c>
      <c r="F54" s="28">
        <v>200</v>
      </c>
      <c r="G54" s="28">
        <v>1</v>
      </c>
      <c r="H54" s="28">
        <v>0</v>
      </c>
      <c r="I54" s="28">
        <v>20.2</v>
      </c>
      <c r="J54" s="28">
        <v>84.8</v>
      </c>
      <c r="K54" s="29">
        <v>389</v>
      </c>
      <c r="L54" s="28">
        <v>14</v>
      </c>
    </row>
    <row r="55" spans="1:12" s="22" customFormat="1" ht="14.4" x14ac:dyDescent="0.3">
      <c r="A55" s="32"/>
      <c r="B55" s="24"/>
      <c r="C55" s="25"/>
      <c r="D55" s="31" t="s">
        <v>18</v>
      </c>
      <c r="E55" s="27" t="s">
        <v>28</v>
      </c>
      <c r="F55" s="28">
        <v>38</v>
      </c>
      <c r="G55" s="28">
        <v>2.6</v>
      </c>
      <c r="H55" s="28">
        <v>0.6</v>
      </c>
      <c r="I55" s="28">
        <v>23</v>
      </c>
      <c r="J55" s="28">
        <v>115.4</v>
      </c>
      <c r="K55" s="29"/>
      <c r="L55" s="28">
        <v>2.2000000000000002</v>
      </c>
    </row>
    <row r="56" spans="1:12" s="22" customFormat="1" ht="14.4" x14ac:dyDescent="0.3">
      <c r="A56" s="32"/>
      <c r="B56" s="24"/>
      <c r="C56" s="25"/>
      <c r="D56" s="31" t="s">
        <v>19</v>
      </c>
      <c r="E56" s="27" t="s">
        <v>33</v>
      </c>
      <c r="F56" s="28">
        <v>60</v>
      </c>
      <c r="G56" s="28">
        <v>0.22</v>
      </c>
      <c r="H56" s="28">
        <v>0.24</v>
      </c>
      <c r="I56" s="28">
        <v>6.08</v>
      </c>
      <c r="J56" s="28">
        <v>34.01</v>
      </c>
      <c r="K56" s="29">
        <v>338</v>
      </c>
      <c r="L56" s="28">
        <v>9.7200000000000006</v>
      </c>
    </row>
    <row r="57" spans="1:12" s="14" customFormat="1" ht="14.4" customHeight="1" thickBot="1" x14ac:dyDescent="0.3">
      <c r="A57" s="11">
        <v>2</v>
      </c>
      <c r="B57" s="11">
        <v>2</v>
      </c>
      <c r="C57" s="73" t="s">
        <v>4</v>
      </c>
      <c r="D57" s="74"/>
      <c r="E57" s="12"/>
      <c r="F57" s="13">
        <f>F51+F52+F53+F54+F55+F56</f>
        <v>538</v>
      </c>
      <c r="G57" s="13">
        <f t="shared" ref="G57:L57" si="2">G51+G52+G53+G54+G55+G56</f>
        <v>16.920000000000002</v>
      </c>
      <c r="H57" s="13">
        <f t="shared" si="2"/>
        <v>13.84</v>
      </c>
      <c r="I57" s="13">
        <f t="shared" si="2"/>
        <v>88.25</v>
      </c>
      <c r="J57" s="13">
        <f t="shared" si="2"/>
        <v>549.64</v>
      </c>
      <c r="K57" s="13"/>
      <c r="L57" s="13">
        <f t="shared" si="2"/>
        <v>79.680000000000007</v>
      </c>
    </row>
    <row r="58" spans="1:12" s="22" customFormat="1" ht="14.4" x14ac:dyDescent="0.3">
      <c r="A58" s="15">
        <v>2</v>
      </c>
      <c r="B58" s="16">
        <v>3</v>
      </c>
      <c r="C58" s="17" t="s">
        <v>16</v>
      </c>
      <c r="D58" s="18" t="s">
        <v>17</v>
      </c>
      <c r="E58" s="19" t="s">
        <v>107</v>
      </c>
      <c r="F58" s="20">
        <v>200</v>
      </c>
      <c r="G58" s="20">
        <v>5.2</v>
      </c>
      <c r="H58" s="20">
        <v>6.5</v>
      </c>
      <c r="I58" s="20">
        <v>28.4</v>
      </c>
      <c r="J58" s="20">
        <v>193.7</v>
      </c>
      <c r="K58" s="21" t="s">
        <v>106</v>
      </c>
      <c r="L58" s="20">
        <v>19.62</v>
      </c>
    </row>
    <row r="59" spans="1:12" s="22" customFormat="1" ht="14.4" x14ac:dyDescent="0.3">
      <c r="A59" s="23"/>
      <c r="B59" s="24"/>
      <c r="C59" s="25"/>
      <c r="D59" s="26"/>
      <c r="E59" s="27" t="s">
        <v>55</v>
      </c>
      <c r="F59" s="28">
        <v>60</v>
      </c>
      <c r="G59" s="28">
        <v>10.26</v>
      </c>
      <c r="H59" s="28">
        <v>5.4</v>
      </c>
      <c r="I59" s="28">
        <v>13.44</v>
      </c>
      <c r="J59" s="28">
        <v>119.65</v>
      </c>
      <c r="K59" s="29" t="s">
        <v>105</v>
      </c>
      <c r="L59" s="28">
        <v>25.88</v>
      </c>
    </row>
    <row r="60" spans="1:12" s="22" customFormat="1" ht="26.4" x14ac:dyDescent="0.3">
      <c r="A60" s="23"/>
      <c r="B60" s="24"/>
      <c r="C60" s="25"/>
      <c r="D60" s="31" t="s">
        <v>21</v>
      </c>
      <c r="E60" s="27" t="s">
        <v>56</v>
      </c>
      <c r="F60" s="28">
        <v>200</v>
      </c>
      <c r="G60" s="28">
        <v>4.5999999999999996</v>
      </c>
      <c r="H60" s="28">
        <v>4.3</v>
      </c>
      <c r="I60" s="28">
        <v>12.4</v>
      </c>
      <c r="J60" s="28">
        <v>106.7</v>
      </c>
      <c r="K60" s="29" t="s">
        <v>57</v>
      </c>
      <c r="L60" s="28">
        <v>16.5</v>
      </c>
    </row>
    <row r="61" spans="1:12" s="22" customFormat="1" ht="14.4" x14ac:dyDescent="0.3">
      <c r="A61" s="23"/>
      <c r="B61" s="24"/>
      <c r="C61" s="25"/>
      <c r="D61" s="31" t="s">
        <v>18</v>
      </c>
      <c r="E61" s="27" t="s">
        <v>86</v>
      </c>
      <c r="F61" s="28">
        <v>38</v>
      </c>
      <c r="G61" s="28">
        <v>2.6</v>
      </c>
      <c r="H61" s="28">
        <v>0.3</v>
      </c>
      <c r="I61" s="28">
        <v>19.02</v>
      </c>
      <c r="J61" s="28">
        <v>89</v>
      </c>
      <c r="K61" s="29"/>
      <c r="L61" s="28">
        <v>1.98</v>
      </c>
    </row>
    <row r="62" spans="1:12" s="22" customFormat="1" ht="14.4" x14ac:dyDescent="0.3">
      <c r="A62" s="23"/>
      <c r="B62" s="71"/>
      <c r="C62" s="25"/>
      <c r="D62" s="31"/>
      <c r="E62" s="27" t="s">
        <v>51</v>
      </c>
      <c r="F62" s="28">
        <v>10</v>
      </c>
      <c r="G62" s="28">
        <v>0.1</v>
      </c>
      <c r="H62" s="28">
        <v>8.3000000000000007</v>
      </c>
      <c r="I62" s="28">
        <v>0.1</v>
      </c>
      <c r="J62" s="28">
        <v>74.900000000000006</v>
      </c>
      <c r="K62" s="29" t="s">
        <v>84</v>
      </c>
      <c r="L62" s="28">
        <v>9.4700000000000006</v>
      </c>
    </row>
    <row r="63" spans="1:12" s="22" customFormat="1" ht="14.4" x14ac:dyDescent="0.3">
      <c r="A63" s="23"/>
      <c r="B63" s="24"/>
      <c r="C63" s="25"/>
      <c r="D63" s="31" t="s">
        <v>108</v>
      </c>
      <c r="E63" s="27" t="s">
        <v>96</v>
      </c>
      <c r="F63" s="28">
        <v>15</v>
      </c>
      <c r="G63" s="28">
        <v>0.01</v>
      </c>
      <c r="H63" s="28">
        <v>0</v>
      </c>
      <c r="I63" s="28">
        <v>9.52</v>
      </c>
      <c r="J63" s="28">
        <v>38.520000000000003</v>
      </c>
      <c r="K63" s="29"/>
      <c r="L63" s="28">
        <v>6.23</v>
      </c>
    </row>
    <row r="64" spans="1:12" s="14" customFormat="1" ht="14.4" customHeight="1" thickBot="1" x14ac:dyDescent="0.3">
      <c r="A64" s="11">
        <v>2</v>
      </c>
      <c r="B64" s="11">
        <v>3</v>
      </c>
      <c r="C64" s="73" t="s">
        <v>4</v>
      </c>
      <c r="D64" s="74"/>
      <c r="E64" s="12"/>
      <c r="F64" s="13">
        <f>F58+F59+F60+F61+F62+F63</f>
        <v>523</v>
      </c>
      <c r="G64" s="13">
        <f>G58+G59+G60+G61+G62+G63</f>
        <v>22.770000000000007</v>
      </c>
      <c r="H64" s="13">
        <f>H58+H59+H60+H61+H62+H63</f>
        <v>24.8</v>
      </c>
      <c r="I64" s="13">
        <f>I58+I59+I60+I61+I62+I63</f>
        <v>82.879999999999981</v>
      </c>
      <c r="J64" s="13">
        <f>J58+J59+J60+J61+J62+J63</f>
        <v>622.47</v>
      </c>
      <c r="K64" s="13"/>
      <c r="L64" s="13">
        <f>L58+L59+L60+L61+L62+L63</f>
        <v>79.680000000000007</v>
      </c>
    </row>
    <row r="65" spans="1:12" s="22" customFormat="1" ht="26.4" x14ac:dyDescent="0.3">
      <c r="A65" s="15">
        <v>2</v>
      </c>
      <c r="B65" s="16">
        <v>4</v>
      </c>
      <c r="C65" s="17" t="s">
        <v>16</v>
      </c>
      <c r="D65" s="18" t="s">
        <v>17</v>
      </c>
      <c r="E65" s="19" t="s">
        <v>58</v>
      </c>
      <c r="F65" s="20">
        <v>40</v>
      </c>
      <c r="G65" s="20">
        <v>6.75</v>
      </c>
      <c r="H65" s="20">
        <v>6.75</v>
      </c>
      <c r="I65" s="20">
        <v>1.55</v>
      </c>
      <c r="J65" s="20">
        <v>94.45</v>
      </c>
      <c r="K65" s="21" t="s">
        <v>59</v>
      </c>
      <c r="L65" s="20">
        <v>38.47</v>
      </c>
    </row>
    <row r="66" spans="1:12" s="22" customFormat="1" ht="14.4" x14ac:dyDescent="0.3">
      <c r="A66" s="23"/>
      <c r="B66" s="24"/>
      <c r="C66" s="25"/>
      <c r="D66" s="26"/>
      <c r="E66" s="27" t="s">
        <v>60</v>
      </c>
      <c r="F66" s="28">
        <v>100</v>
      </c>
      <c r="G66" s="28">
        <v>3.33</v>
      </c>
      <c r="H66" s="28">
        <v>3.53</v>
      </c>
      <c r="I66" s="28">
        <v>25.69</v>
      </c>
      <c r="J66" s="28">
        <v>138.66999999999999</v>
      </c>
      <c r="K66" s="29" t="s">
        <v>61</v>
      </c>
      <c r="L66" s="28">
        <v>8.15</v>
      </c>
    </row>
    <row r="67" spans="1:12" s="22" customFormat="1" ht="14.4" x14ac:dyDescent="0.3">
      <c r="A67" s="23"/>
      <c r="B67" s="24"/>
      <c r="C67" s="25"/>
      <c r="D67" s="26"/>
      <c r="E67" s="27" t="s">
        <v>109</v>
      </c>
      <c r="F67" s="28">
        <v>80</v>
      </c>
      <c r="G67" s="28">
        <v>1</v>
      </c>
      <c r="H67" s="28">
        <v>7.1</v>
      </c>
      <c r="I67" s="28">
        <v>5.4</v>
      </c>
      <c r="J67" s="28">
        <v>89.5</v>
      </c>
      <c r="K67" s="29" t="s">
        <v>110</v>
      </c>
      <c r="L67" s="28">
        <v>8.6</v>
      </c>
    </row>
    <row r="68" spans="1:12" s="22" customFormat="1" ht="14.4" x14ac:dyDescent="0.3">
      <c r="A68" s="23"/>
      <c r="B68" s="24"/>
      <c r="C68" s="25"/>
      <c r="D68" s="26"/>
      <c r="E68" s="47" t="s">
        <v>34</v>
      </c>
      <c r="F68" s="48">
        <v>22</v>
      </c>
      <c r="G68" s="48">
        <v>2.64</v>
      </c>
      <c r="H68" s="48">
        <v>2.2000000000000002</v>
      </c>
      <c r="I68" s="48">
        <v>0.2</v>
      </c>
      <c r="J68" s="48">
        <v>31.1</v>
      </c>
      <c r="K68" s="49" t="s">
        <v>35</v>
      </c>
      <c r="L68" s="48">
        <v>5.09</v>
      </c>
    </row>
    <row r="69" spans="1:12" s="22" customFormat="1" ht="14.4" x14ac:dyDescent="0.3">
      <c r="A69" s="23"/>
      <c r="B69" s="24"/>
      <c r="C69" s="25"/>
      <c r="D69" s="31" t="s">
        <v>21</v>
      </c>
      <c r="E69" s="27" t="s">
        <v>54</v>
      </c>
      <c r="F69" s="28">
        <v>147</v>
      </c>
      <c r="G69" s="28">
        <v>4.26</v>
      </c>
      <c r="H69" s="28">
        <v>3.67</v>
      </c>
      <c r="I69" s="28">
        <v>5.88</v>
      </c>
      <c r="J69" s="28">
        <v>77.91</v>
      </c>
      <c r="K69" s="29">
        <v>386</v>
      </c>
      <c r="L69" s="28">
        <v>16.18</v>
      </c>
    </row>
    <row r="70" spans="1:12" s="22" customFormat="1" ht="14.4" x14ac:dyDescent="0.3">
      <c r="A70" s="23"/>
      <c r="B70" s="24"/>
      <c r="C70" s="25"/>
      <c r="D70" s="31" t="s">
        <v>18</v>
      </c>
      <c r="E70" s="27" t="s">
        <v>28</v>
      </c>
      <c r="F70" s="28">
        <v>57</v>
      </c>
      <c r="G70" s="28">
        <v>3.66</v>
      </c>
      <c r="H70" s="28">
        <v>0.52</v>
      </c>
      <c r="I70" s="28">
        <v>28.29</v>
      </c>
      <c r="J70" s="28">
        <v>132.19</v>
      </c>
      <c r="K70" s="29"/>
      <c r="L70" s="28">
        <v>3.19</v>
      </c>
    </row>
    <row r="71" spans="1:12" s="14" customFormat="1" ht="14.4" customHeight="1" thickBot="1" x14ac:dyDescent="0.3">
      <c r="A71" s="11">
        <v>2</v>
      </c>
      <c r="B71" s="11">
        <v>4</v>
      </c>
      <c r="C71" s="73" t="s">
        <v>4</v>
      </c>
      <c r="D71" s="75"/>
      <c r="E71" s="51"/>
      <c r="F71" s="52">
        <f>F65+F66+F67+F68+F69+F70</f>
        <v>446</v>
      </c>
      <c r="G71" s="52">
        <f t="shared" ref="G71:L71" si="3">G65+G66+G67+G68+G69+G70</f>
        <v>21.64</v>
      </c>
      <c r="H71" s="52">
        <f t="shared" si="3"/>
        <v>23.77</v>
      </c>
      <c r="I71" s="52">
        <f t="shared" si="3"/>
        <v>67.010000000000005</v>
      </c>
      <c r="J71" s="52">
        <f t="shared" si="3"/>
        <v>563.81999999999994</v>
      </c>
      <c r="K71" s="52"/>
      <c r="L71" s="52">
        <f t="shared" si="3"/>
        <v>79.680000000000007</v>
      </c>
    </row>
    <row r="72" spans="1:12" s="22" customFormat="1" ht="14.4" x14ac:dyDescent="0.3">
      <c r="A72" s="15">
        <v>2</v>
      </c>
      <c r="B72" s="16">
        <v>5</v>
      </c>
      <c r="C72" s="17" t="s">
        <v>16</v>
      </c>
      <c r="D72" s="31" t="s">
        <v>17</v>
      </c>
      <c r="E72" s="27" t="s">
        <v>64</v>
      </c>
      <c r="F72" s="28">
        <v>100</v>
      </c>
      <c r="G72" s="28">
        <v>14.2</v>
      </c>
      <c r="H72" s="28">
        <v>2.6</v>
      </c>
      <c r="I72" s="28">
        <v>8.6</v>
      </c>
      <c r="J72" s="28">
        <v>114.2</v>
      </c>
      <c r="K72" s="28" t="s">
        <v>65</v>
      </c>
      <c r="L72" s="28">
        <v>26.29</v>
      </c>
    </row>
    <row r="73" spans="1:12" s="22" customFormat="1" ht="14.4" x14ac:dyDescent="0.3">
      <c r="A73" s="23"/>
      <c r="B73" s="24"/>
      <c r="C73" s="25"/>
      <c r="D73" s="31"/>
      <c r="E73" s="27" t="s">
        <v>112</v>
      </c>
      <c r="F73" s="28">
        <v>100</v>
      </c>
      <c r="G73" s="28">
        <v>2.4</v>
      </c>
      <c r="H73" s="28">
        <v>4.93</v>
      </c>
      <c r="I73" s="28">
        <v>13.82</v>
      </c>
      <c r="J73" s="28">
        <v>81.400000000000006</v>
      </c>
      <c r="K73" s="28" t="s">
        <v>113</v>
      </c>
      <c r="L73" s="28">
        <v>13.26</v>
      </c>
    </row>
    <row r="74" spans="1:12" s="22" customFormat="1" ht="14.4" x14ac:dyDescent="0.3">
      <c r="A74" s="23"/>
      <c r="B74" s="24"/>
      <c r="C74" s="25"/>
      <c r="D74" s="26"/>
      <c r="E74" s="27" t="s">
        <v>98</v>
      </c>
      <c r="F74" s="28">
        <v>60</v>
      </c>
      <c r="G74" s="28">
        <v>0.4</v>
      </c>
      <c r="H74" s="28">
        <v>0.05</v>
      </c>
      <c r="I74" s="28">
        <v>0.85</v>
      </c>
      <c r="J74" s="28">
        <v>5.4</v>
      </c>
      <c r="K74" s="29">
        <v>70</v>
      </c>
      <c r="L74" s="28">
        <v>4.8</v>
      </c>
    </row>
    <row r="75" spans="1:12" s="22" customFormat="1" ht="14.4" x14ac:dyDescent="0.3">
      <c r="A75" s="23"/>
      <c r="B75" s="24"/>
      <c r="C75" s="25"/>
      <c r="D75" s="50" t="s">
        <v>21</v>
      </c>
      <c r="E75" s="27" t="s">
        <v>111</v>
      </c>
      <c r="F75" s="28">
        <v>200</v>
      </c>
      <c r="G75" s="28">
        <v>0.15</v>
      </c>
      <c r="H75" s="28">
        <v>0.14000000000000001</v>
      </c>
      <c r="I75" s="28">
        <v>7</v>
      </c>
      <c r="J75" s="28">
        <v>41.5</v>
      </c>
      <c r="K75" s="29" t="s">
        <v>114</v>
      </c>
      <c r="L75" s="28">
        <v>6.45</v>
      </c>
    </row>
    <row r="76" spans="1:12" s="22" customFormat="1" ht="14.4" x14ac:dyDescent="0.3">
      <c r="A76" s="23"/>
      <c r="B76" s="24"/>
      <c r="C76" s="25"/>
      <c r="D76" s="31" t="s">
        <v>18</v>
      </c>
      <c r="E76" s="27" t="s">
        <v>28</v>
      </c>
      <c r="F76" s="28">
        <v>38</v>
      </c>
      <c r="G76" s="28">
        <v>2.6</v>
      </c>
      <c r="H76" s="28">
        <v>0.6</v>
      </c>
      <c r="I76" s="28">
        <v>9.93</v>
      </c>
      <c r="J76" s="28">
        <v>115.4</v>
      </c>
      <c r="K76" s="29"/>
      <c r="L76" s="28">
        <v>2.2000000000000002</v>
      </c>
    </row>
    <row r="77" spans="1:12" s="22" customFormat="1" ht="14.4" x14ac:dyDescent="0.3">
      <c r="A77" s="23"/>
      <c r="B77" s="71"/>
      <c r="C77" s="25"/>
      <c r="D77" s="31"/>
      <c r="E77" s="27" t="s">
        <v>51</v>
      </c>
      <c r="F77" s="28">
        <v>15</v>
      </c>
      <c r="G77" s="28">
        <v>0.1</v>
      </c>
      <c r="H77" s="28">
        <v>8.3000000000000007</v>
      </c>
      <c r="I77" s="28">
        <v>0.1</v>
      </c>
      <c r="J77" s="28">
        <v>74.900000000000006</v>
      </c>
      <c r="K77" s="29" t="s">
        <v>84</v>
      </c>
      <c r="L77" s="28">
        <v>15.18</v>
      </c>
    </row>
    <row r="78" spans="1:12" s="22" customFormat="1" ht="14.4" x14ac:dyDescent="0.3">
      <c r="A78" s="23"/>
      <c r="B78" s="24"/>
      <c r="C78" s="25"/>
      <c r="D78" s="31"/>
      <c r="E78" s="27" t="s">
        <v>67</v>
      </c>
      <c r="F78" s="28">
        <v>60</v>
      </c>
      <c r="G78" s="28">
        <v>5.2</v>
      </c>
      <c r="H78" s="28">
        <v>1.9</v>
      </c>
      <c r="I78" s="28">
        <v>34</v>
      </c>
      <c r="J78" s="28">
        <v>173.8</v>
      </c>
      <c r="K78" s="29" t="s">
        <v>68</v>
      </c>
      <c r="L78" s="28">
        <v>11.5</v>
      </c>
    </row>
    <row r="79" spans="1:12" s="14" customFormat="1" ht="14.4" customHeight="1" thickBot="1" x14ac:dyDescent="0.3">
      <c r="A79" s="11">
        <v>2</v>
      </c>
      <c r="B79" s="11">
        <v>4</v>
      </c>
      <c r="C79" s="73" t="s">
        <v>4</v>
      </c>
      <c r="D79" s="75"/>
      <c r="E79" s="51"/>
      <c r="F79" s="52">
        <f>F72+F73+F74+F75+F76+F77+F78</f>
        <v>573</v>
      </c>
      <c r="G79" s="52">
        <f>G72+G73+G74+G75+G76+G77+G78</f>
        <v>25.049999999999997</v>
      </c>
      <c r="H79" s="52">
        <f>H72+H73+H74+H75+H76+H77+H78</f>
        <v>18.519999999999996</v>
      </c>
      <c r="I79" s="52">
        <f>I72+I73+I74+I75+I76+I77+I78</f>
        <v>74.300000000000011</v>
      </c>
      <c r="J79" s="52">
        <f>J72+J73+J74+J75+J76+J77+J78</f>
        <v>606.60000000000014</v>
      </c>
      <c r="K79" s="52"/>
      <c r="L79" s="52">
        <f>L72+L73+L74+L75+L76+L77+L78</f>
        <v>79.680000000000007</v>
      </c>
    </row>
    <row r="80" spans="1:12" s="10" customFormat="1" ht="13.8" thickBot="1" x14ac:dyDescent="0.3">
      <c r="A80" s="53"/>
      <c r="B80" s="54"/>
      <c r="C80" s="72" t="s">
        <v>5</v>
      </c>
      <c r="D80" s="72"/>
      <c r="E80" s="72"/>
      <c r="F80" s="55">
        <f t="shared" ref="F80:L80" si="4">(F13+F22+F29+F36+F43+F50+F57+F64+F71+F79)/10</f>
        <v>491.1</v>
      </c>
      <c r="G80" s="55">
        <f t="shared" si="4"/>
        <v>20.883000000000003</v>
      </c>
      <c r="H80" s="55">
        <f t="shared" si="4"/>
        <v>18.193999999999999</v>
      </c>
      <c r="I80" s="55">
        <f t="shared" si="4"/>
        <v>69.214000000000013</v>
      </c>
      <c r="J80" s="55">
        <f t="shared" si="4"/>
        <v>523.8610000000001</v>
      </c>
      <c r="K80" s="55">
        <f t="shared" si="4"/>
        <v>0</v>
      </c>
      <c r="L80" s="55">
        <f t="shared" si="4"/>
        <v>79.680000000000021</v>
      </c>
    </row>
  </sheetData>
  <mergeCells count="15">
    <mergeCell ref="C1:E1"/>
    <mergeCell ref="H1:K1"/>
    <mergeCell ref="H2:K2"/>
    <mergeCell ref="C22:D22"/>
    <mergeCell ref="C29:D29"/>
    <mergeCell ref="C80:E80"/>
    <mergeCell ref="C64:D64"/>
    <mergeCell ref="C71:D71"/>
    <mergeCell ref="C79:D79"/>
    <mergeCell ref="K3:L3"/>
    <mergeCell ref="C57:D57"/>
    <mergeCell ref="C13:D13"/>
    <mergeCell ref="C36:D36"/>
    <mergeCell ref="C43:D43"/>
    <mergeCell ref="C50:D50"/>
  </mergeCells>
  <pageMargins left="0.7" right="0.7" top="0.75" bottom="0.75" header="0.3" footer="0.3"/>
  <pageSetup paperSize="9"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zoomScaleNormal="100" zoomScaleSheetLayoutView="100" workbookViewId="0">
      <pane xSplit="4" ySplit="6" topLeftCell="E49" activePane="bottomRight" state="frozen"/>
      <selection pane="topRight" activeCell="E1" sqref="E1"/>
      <selection pane="bottomLeft" activeCell="A6" sqref="A6"/>
      <selection pane="bottomRight" sqref="A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109375" style="1" customWidth="1"/>
    <col min="4" max="4" width="11.5546875" style="1" customWidth="1"/>
    <col min="5" max="5" width="33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8.88671875" style="2" customWidth="1"/>
    <col min="12" max="12" width="11" style="2" customWidth="1"/>
    <col min="13" max="16384" width="9.109375" style="2"/>
  </cols>
  <sheetData>
    <row r="1" spans="1:12" s="22" customFormat="1" ht="45" customHeight="1" x14ac:dyDescent="0.25">
      <c r="A1" s="76" t="s">
        <v>78</v>
      </c>
      <c r="B1" s="76"/>
      <c r="C1" s="76"/>
      <c r="D1" s="76"/>
      <c r="E1" s="76"/>
      <c r="F1" s="63"/>
      <c r="H1" s="81" t="s">
        <v>73</v>
      </c>
      <c r="I1" s="81"/>
      <c r="J1" s="81"/>
      <c r="K1" s="81"/>
    </row>
    <row r="2" spans="1:12" s="22" customFormat="1" ht="17.399999999999999" customHeight="1" x14ac:dyDescent="0.25">
      <c r="A2" s="39" t="s">
        <v>76</v>
      </c>
      <c r="D2" s="37"/>
      <c r="H2" s="81" t="s">
        <v>74</v>
      </c>
      <c r="I2" s="81"/>
      <c r="J2" s="81"/>
      <c r="K2" s="81"/>
    </row>
    <row r="3" spans="1:12" s="22" customFormat="1" ht="17.399999999999999" customHeight="1" x14ac:dyDescent="0.25">
      <c r="A3" s="39"/>
      <c r="D3" s="37"/>
      <c r="H3" s="44"/>
      <c r="I3" s="44"/>
      <c r="J3" s="44"/>
      <c r="K3" s="76" t="s">
        <v>75</v>
      </c>
      <c r="L3" s="76"/>
    </row>
    <row r="4" spans="1:12" s="22" customFormat="1" ht="17.25" customHeight="1" x14ac:dyDescent="0.25">
      <c r="A4" s="40" t="s">
        <v>8</v>
      </c>
      <c r="D4" s="41"/>
      <c r="E4" s="42" t="s">
        <v>72</v>
      </c>
      <c r="H4" s="45">
        <v>2</v>
      </c>
      <c r="I4" s="45" t="s">
        <v>77</v>
      </c>
      <c r="J4" s="45">
        <v>2024</v>
      </c>
      <c r="K4" s="46"/>
    </row>
    <row r="5" spans="1:12" s="22" customFormat="1" ht="13.8" thickBot="1" x14ac:dyDescent="0.3">
      <c r="D5" s="40"/>
      <c r="H5" s="43" t="s">
        <v>24</v>
      </c>
      <c r="I5" s="43" t="s">
        <v>25</v>
      </c>
      <c r="J5" s="43" t="s">
        <v>26</v>
      </c>
    </row>
    <row r="6" spans="1:12" ht="31.2" thickBot="1" x14ac:dyDescent="0.3">
      <c r="A6" s="56" t="s">
        <v>14</v>
      </c>
      <c r="B6" s="6" t="s">
        <v>15</v>
      </c>
      <c r="C6" s="3" t="s">
        <v>0</v>
      </c>
      <c r="D6" s="57" t="s">
        <v>13</v>
      </c>
      <c r="E6" s="57" t="s">
        <v>12</v>
      </c>
      <c r="F6" s="57" t="s">
        <v>22</v>
      </c>
      <c r="G6" s="57" t="s">
        <v>1</v>
      </c>
      <c r="H6" s="57" t="s">
        <v>2</v>
      </c>
      <c r="I6" s="57" t="s">
        <v>3</v>
      </c>
      <c r="J6" s="57" t="s">
        <v>10</v>
      </c>
      <c r="K6" s="58" t="s">
        <v>11</v>
      </c>
      <c r="L6" s="57" t="s">
        <v>23</v>
      </c>
    </row>
    <row r="7" spans="1:12" s="1" customFormat="1" ht="28.8" customHeight="1" x14ac:dyDescent="0.25">
      <c r="A7" s="87">
        <v>1</v>
      </c>
      <c r="B7" s="88">
        <v>1</v>
      </c>
      <c r="C7" s="85" t="s">
        <v>20</v>
      </c>
      <c r="D7" s="60" t="s">
        <v>69</v>
      </c>
      <c r="E7" s="60" t="s">
        <v>115</v>
      </c>
      <c r="F7" s="59">
        <v>250</v>
      </c>
      <c r="G7" s="59">
        <v>5.87</v>
      </c>
      <c r="H7" s="59">
        <v>7.62</v>
      </c>
      <c r="I7" s="59">
        <v>5.9</v>
      </c>
      <c r="J7" s="59">
        <v>12.62</v>
      </c>
      <c r="K7" s="59" t="s">
        <v>116</v>
      </c>
      <c r="L7" s="59">
        <v>13.95</v>
      </c>
    </row>
    <row r="8" spans="1:12" s="22" customFormat="1" ht="14.4" customHeight="1" x14ac:dyDescent="0.25">
      <c r="A8" s="87"/>
      <c r="B8" s="89"/>
      <c r="C8" s="86"/>
      <c r="D8" s="82" t="s">
        <v>70</v>
      </c>
      <c r="E8" s="34" t="s">
        <v>64</v>
      </c>
      <c r="F8" s="35">
        <v>100</v>
      </c>
      <c r="G8" s="35">
        <v>14.1</v>
      </c>
      <c r="H8" s="35">
        <v>2.8</v>
      </c>
      <c r="I8" s="35">
        <v>8.6</v>
      </c>
      <c r="J8" s="35">
        <v>115.9</v>
      </c>
      <c r="K8" s="36" t="s">
        <v>65</v>
      </c>
      <c r="L8" s="35">
        <v>26.29</v>
      </c>
    </row>
    <row r="9" spans="1:12" s="22" customFormat="1" ht="26.4" x14ac:dyDescent="0.3">
      <c r="A9" s="87"/>
      <c r="B9" s="89"/>
      <c r="C9" s="25"/>
      <c r="D9" s="83"/>
      <c r="E9" s="27" t="s">
        <v>79</v>
      </c>
      <c r="F9" s="28">
        <v>60</v>
      </c>
      <c r="G9" s="28">
        <v>0.5</v>
      </c>
      <c r="H9" s="28">
        <v>0</v>
      </c>
      <c r="I9" s="28">
        <v>1.6</v>
      </c>
      <c r="J9" s="28">
        <v>8.4</v>
      </c>
      <c r="K9" s="29" t="s">
        <v>31</v>
      </c>
      <c r="L9" s="28">
        <v>15</v>
      </c>
    </row>
    <row r="10" spans="1:12" s="22" customFormat="1" ht="26.4" x14ac:dyDescent="0.3">
      <c r="A10" s="87"/>
      <c r="B10" s="89"/>
      <c r="C10" s="25"/>
      <c r="D10" s="84"/>
      <c r="E10" s="26" t="s">
        <v>82</v>
      </c>
      <c r="F10" s="28">
        <v>100</v>
      </c>
      <c r="G10" s="28">
        <v>2.06</v>
      </c>
      <c r="H10" s="28">
        <v>4</v>
      </c>
      <c r="I10" s="28">
        <v>13.1</v>
      </c>
      <c r="J10" s="28">
        <v>97.2</v>
      </c>
      <c r="K10" s="29" t="s">
        <v>49</v>
      </c>
      <c r="L10" s="28">
        <v>10.49</v>
      </c>
    </row>
    <row r="11" spans="1:12" s="22" customFormat="1" ht="14.4" x14ac:dyDescent="0.3">
      <c r="A11" s="87"/>
      <c r="B11" s="89"/>
      <c r="C11" s="25"/>
      <c r="D11" s="31" t="s">
        <v>21</v>
      </c>
      <c r="E11" s="27" t="s">
        <v>94</v>
      </c>
      <c r="F11" s="28">
        <v>200</v>
      </c>
      <c r="G11" s="28">
        <v>0.4</v>
      </c>
      <c r="H11" s="28">
        <v>0.1</v>
      </c>
      <c r="I11" s="28">
        <v>14.4</v>
      </c>
      <c r="J11" s="28">
        <v>59.7</v>
      </c>
      <c r="K11" s="29" t="s">
        <v>95</v>
      </c>
      <c r="L11" s="28">
        <v>22.69</v>
      </c>
    </row>
    <row r="12" spans="1:12" s="22" customFormat="1" ht="14.4" x14ac:dyDescent="0.3">
      <c r="A12" s="87"/>
      <c r="B12" s="89"/>
      <c r="C12" s="25"/>
      <c r="D12" s="31" t="s">
        <v>18</v>
      </c>
      <c r="E12" s="27" t="s">
        <v>28</v>
      </c>
      <c r="F12" s="28">
        <v>80</v>
      </c>
      <c r="G12" s="28">
        <v>5.19</v>
      </c>
      <c r="H12" s="28">
        <v>0.69</v>
      </c>
      <c r="I12" s="28">
        <v>37.229999999999997</v>
      </c>
      <c r="J12" s="28">
        <v>174.13</v>
      </c>
      <c r="K12" s="29"/>
      <c r="L12" s="28">
        <v>5.42</v>
      </c>
    </row>
    <row r="13" spans="1:12" s="22" customFormat="1" ht="26.4" x14ac:dyDescent="0.3">
      <c r="A13" s="87"/>
      <c r="B13" s="90"/>
      <c r="C13" s="25"/>
      <c r="D13" s="31"/>
      <c r="E13" s="27" t="s">
        <v>40</v>
      </c>
      <c r="F13" s="28">
        <v>20</v>
      </c>
      <c r="G13" s="28">
        <v>4.68</v>
      </c>
      <c r="H13" s="28">
        <v>6</v>
      </c>
      <c r="I13" s="28">
        <v>0</v>
      </c>
      <c r="J13" s="28">
        <v>72.73</v>
      </c>
      <c r="K13" s="29" t="s">
        <v>41</v>
      </c>
      <c r="L13" s="28">
        <v>16.420000000000002</v>
      </c>
    </row>
    <row r="14" spans="1:12" s="10" customFormat="1" ht="14.4" x14ac:dyDescent="0.25">
      <c r="A14" s="7">
        <f>A7</f>
        <v>1</v>
      </c>
      <c r="B14" s="7">
        <v>1</v>
      </c>
      <c r="C14" s="77" t="s">
        <v>4</v>
      </c>
      <c r="D14" s="78"/>
      <c r="E14" s="8"/>
      <c r="F14" s="9">
        <f>F8+F9+F10+F11+F12+F13+F7</f>
        <v>810</v>
      </c>
      <c r="G14" s="9">
        <f t="shared" ref="G14:L14" si="0">G8+G9+G10+G11+G12+G13+G7</f>
        <v>32.799999999999997</v>
      </c>
      <c r="H14" s="9">
        <f t="shared" si="0"/>
        <v>21.21</v>
      </c>
      <c r="I14" s="9">
        <f t="shared" si="0"/>
        <v>80.83</v>
      </c>
      <c r="J14" s="9">
        <f t="shared" si="0"/>
        <v>540.67999999999995</v>
      </c>
      <c r="K14" s="9"/>
      <c r="L14" s="9">
        <f t="shared" si="0"/>
        <v>110.26</v>
      </c>
    </row>
    <row r="15" spans="1:12" s="1" customFormat="1" ht="28.8" customHeight="1" x14ac:dyDescent="0.25">
      <c r="A15" s="32">
        <v>1</v>
      </c>
      <c r="B15" s="24">
        <v>2</v>
      </c>
      <c r="C15" s="86" t="s">
        <v>20</v>
      </c>
      <c r="D15" s="64" t="s">
        <v>69</v>
      </c>
      <c r="E15" s="60" t="s">
        <v>71</v>
      </c>
      <c r="F15" s="59">
        <v>200</v>
      </c>
      <c r="G15" s="59">
        <v>0.8</v>
      </c>
      <c r="H15" s="59">
        <v>3.1</v>
      </c>
      <c r="I15" s="59">
        <v>5.9</v>
      </c>
      <c r="J15" s="59">
        <v>53.8</v>
      </c>
      <c r="K15" s="59">
        <v>102</v>
      </c>
      <c r="L15" s="59">
        <v>15.45</v>
      </c>
    </row>
    <row r="16" spans="1:12" s="22" customFormat="1" ht="14.4" customHeight="1" x14ac:dyDescent="0.25">
      <c r="A16" s="32"/>
      <c r="B16" s="24"/>
      <c r="C16" s="86"/>
      <c r="D16" s="82" t="s">
        <v>70</v>
      </c>
      <c r="E16" s="34" t="s">
        <v>58</v>
      </c>
      <c r="F16" s="35">
        <v>40</v>
      </c>
      <c r="G16" s="35">
        <v>6.75</v>
      </c>
      <c r="H16" s="35">
        <v>6.75</v>
      </c>
      <c r="I16" s="35">
        <v>1.55</v>
      </c>
      <c r="J16" s="35">
        <v>94.45</v>
      </c>
      <c r="K16" s="36" t="s">
        <v>59</v>
      </c>
      <c r="L16" s="35">
        <v>38.47</v>
      </c>
    </row>
    <row r="17" spans="1:12" s="22" customFormat="1" ht="14.4" x14ac:dyDescent="0.3">
      <c r="A17" s="32"/>
      <c r="B17" s="24"/>
      <c r="C17" s="25"/>
      <c r="D17" s="83"/>
      <c r="E17" s="27" t="s">
        <v>112</v>
      </c>
      <c r="F17" s="28">
        <v>100</v>
      </c>
      <c r="G17" s="28">
        <v>2.4</v>
      </c>
      <c r="H17" s="28">
        <v>4.93</v>
      </c>
      <c r="I17" s="28">
        <v>13.82</v>
      </c>
      <c r="J17" s="28">
        <v>81.400000000000006</v>
      </c>
      <c r="K17" s="29" t="s">
        <v>113</v>
      </c>
      <c r="L17" s="28">
        <v>13.26</v>
      </c>
    </row>
    <row r="18" spans="1:12" s="22" customFormat="1" ht="26.4" x14ac:dyDescent="0.3">
      <c r="A18" s="32"/>
      <c r="B18" s="24"/>
      <c r="C18" s="25"/>
      <c r="D18" s="84"/>
      <c r="E18" s="27" t="s">
        <v>30</v>
      </c>
      <c r="F18" s="28">
        <v>50</v>
      </c>
      <c r="G18" s="28">
        <v>0.5</v>
      </c>
      <c r="H18" s="28">
        <v>0</v>
      </c>
      <c r="I18" s="28">
        <v>1.6</v>
      </c>
      <c r="J18" s="28">
        <v>8.4</v>
      </c>
      <c r="K18" s="29" t="s">
        <v>31</v>
      </c>
      <c r="L18" s="28">
        <v>15</v>
      </c>
    </row>
    <row r="19" spans="1:12" s="22" customFormat="1" ht="14.4" x14ac:dyDescent="0.3">
      <c r="A19" s="32"/>
      <c r="B19" s="24"/>
      <c r="C19" s="25"/>
      <c r="D19" s="31" t="s">
        <v>21</v>
      </c>
      <c r="E19" s="27" t="s">
        <v>42</v>
      </c>
      <c r="F19" s="28">
        <v>200</v>
      </c>
      <c r="G19" s="28">
        <v>0.2</v>
      </c>
      <c r="H19" s="28">
        <v>0</v>
      </c>
      <c r="I19" s="28">
        <v>6.4</v>
      </c>
      <c r="J19" s="28">
        <v>26.4</v>
      </c>
      <c r="K19" s="29" t="s">
        <v>83</v>
      </c>
      <c r="L19" s="28">
        <v>1.75</v>
      </c>
    </row>
    <row r="20" spans="1:12" s="22" customFormat="1" ht="14.4" x14ac:dyDescent="0.3">
      <c r="A20" s="32"/>
      <c r="B20" s="24"/>
      <c r="C20" s="25"/>
      <c r="D20" s="31" t="s">
        <v>18</v>
      </c>
      <c r="E20" s="27" t="s">
        <v>28</v>
      </c>
      <c r="F20" s="28">
        <v>80</v>
      </c>
      <c r="G20" s="28">
        <v>5.19</v>
      </c>
      <c r="H20" s="28">
        <v>0.69</v>
      </c>
      <c r="I20" s="28">
        <v>37.229999999999997</v>
      </c>
      <c r="J20" s="28">
        <v>174.13</v>
      </c>
      <c r="K20" s="29"/>
      <c r="L20" s="28">
        <v>5.42</v>
      </c>
    </row>
    <row r="21" spans="1:12" s="22" customFormat="1" ht="14.4" x14ac:dyDescent="0.3">
      <c r="A21" s="32"/>
      <c r="B21" s="71"/>
      <c r="C21" s="25"/>
      <c r="D21" s="31"/>
      <c r="E21" s="27" t="s">
        <v>51</v>
      </c>
      <c r="F21" s="28">
        <v>10</v>
      </c>
      <c r="G21" s="28">
        <v>0.1</v>
      </c>
      <c r="H21" s="28">
        <v>8.3000000000000007</v>
      </c>
      <c r="I21" s="28">
        <v>0.1</v>
      </c>
      <c r="J21" s="28">
        <v>74.900000000000006</v>
      </c>
      <c r="K21" s="29" t="s">
        <v>84</v>
      </c>
      <c r="L21" s="28">
        <v>9.41</v>
      </c>
    </row>
    <row r="22" spans="1:12" s="22" customFormat="1" ht="14.4" x14ac:dyDescent="0.3">
      <c r="A22" s="32"/>
      <c r="B22" s="24"/>
      <c r="C22" s="25"/>
      <c r="D22" s="31"/>
      <c r="E22" s="27" t="s">
        <v>67</v>
      </c>
      <c r="F22" s="28">
        <v>60</v>
      </c>
      <c r="G22" s="28">
        <v>5.2</v>
      </c>
      <c r="H22" s="28">
        <v>1.9</v>
      </c>
      <c r="I22" s="28">
        <v>34</v>
      </c>
      <c r="J22" s="28">
        <v>173.8</v>
      </c>
      <c r="K22" s="29" t="s">
        <v>68</v>
      </c>
      <c r="L22" s="28">
        <v>11.5</v>
      </c>
    </row>
    <row r="23" spans="1:12" s="10" customFormat="1" ht="14.4" customHeight="1" thickBot="1" x14ac:dyDescent="0.3">
      <c r="A23" s="7">
        <v>1</v>
      </c>
      <c r="B23" s="7">
        <v>2</v>
      </c>
      <c r="C23" s="77" t="s">
        <v>4</v>
      </c>
      <c r="D23" s="78"/>
      <c r="E23" s="8"/>
      <c r="F23" s="9">
        <f>F16+F17+F18+F19+F20+F21+F22+F15</f>
        <v>740</v>
      </c>
      <c r="G23" s="9">
        <f>G16+G17+G18+G19+G20+G21+G22+G15</f>
        <v>21.14</v>
      </c>
      <c r="H23" s="9">
        <f>H16+H17+H18+H19+H20+H21+H22+H15</f>
        <v>25.67</v>
      </c>
      <c r="I23" s="9">
        <f>I16+I17+I18+I19+I20+I21+I22+I15</f>
        <v>100.60000000000001</v>
      </c>
      <c r="J23" s="9">
        <f>J16+J17+J18+J19+J20+J21+J22+J15</f>
        <v>687.28</v>
      </c>
      <c r="K23" s="9"/>
      <c r="L23" s="9">
        <f>L16+L17+L18+L19+L20+L21+L22+L15</f>
        <v>110.25999999999999</v>
      </c>
    </row>
    <row r="24" spans="1:12" s="22" customFormat="1" ht="34.799999999999997" customHeight="1" thickBot="1" x14ac:dyDescent="0.35">
      <c r="A24" s="32">
        <v>1</v>
      </c>
      <c r="B24" s="24">
        <v>3</v>
      </c>
      <c r="C24" s="62" t="s">
        <v>20</v>
      </c>
      <c r="D24" s="64" t="s">
        <v>69</v>
      </c>
      <c r="E24" s="19" t="s">
        <v>85</v>
      </c>
      <c r="F24" s="20">
        <v>200</v>
      </c>
      <c r="G24" s="20">
        <v>5.5</v>
      </c>
      <c r="H24" s="20">
        <v>5.58</v>
      </c>
      <c r="I24" s="20">
        <v>18.829999999999998</v>
      </c>
      <c r="J24" s="20">
        <v>106.56</v>
      </c>
      <c r="K24" s="21" t="s">
        <v>137</v>
      </c>
      <c r="L24" s="20">
        <v>17.78</v>
      </c>
    </row>
    <row r="25" spans="1:12" s="22" customFormat="1" ht="26.4" customHeight="1" x14ac:dyDescent="0.3">
      <c r="A25" s="15"/>
      <c r="B25" s="16"/>
      <c r="C25" s="62"/>
      <c r="D25" s="82" t="s">
        <v>70</v>
      </c>
      <c r="E25" s="19" t="s">
        <v>117</v>
      </c>
      <c r="F25" s="20">
        <v>80</v>
      </c>
      <c r="G25" s="20">
        <v>13.4</v>
      </c>
      <c r="H25" s="20">
        <v>14</v>
      </c>
      <c r="I25" s="20">
        <v>5.3</v>
      </c>
      <c r="J25" s="20">
        <v>200.5</v>
      </c>
      <c r="K25" s="21" t="s">
        <v>118</v>
      </c>
      <c r="L25" s="20">
        <v>18.989999999999998</v>
      </c>
    </row>
    <row r="26" spans="1:12" s="22" customFormat="1" ht="14.4" x14ac:dyDescent="0.3">
      <c r="A26" s="32"/>
      <c r="B26" s="24"/>
      <c r="C26" s="25"/>
      <c r="D26" s="83"/>
      <c r="E26" s="27" t="s">
        <v>60</v>
      </c>
      <c r="F26" s="28">
        <v>100</v>
      </c>
      <c r="G26" s="28">
        <v>3.33</v>
      </c>
      <c r="H26" s="28">
        <v>3.53</v>
      </c>
      <c r="I26" s="28">
        <v>25.69</v>
      </c>
      <c r="J26" s="28">
        <v>138.66999999999999</v>
      </c>
      <c r="K26" s="29" t="s">
        <v>61</v>
      </c>
      <c r="L26" s="28">
        <v>8.15</v>
      </c>
    </row>
    <row r="27" spans="1:12" s="22" customFormat="1" ht="14.4" x14ac:dyDescent="0.3">
      <c r="A27" s="23"/>
      <c r="B27" s="24"/>
      <c r="C27" s="25"/>
      <c r="D27" s="84"/>
      <c r="E27" s="27" t="s">
        <v>43</v>
      </c>
      <c r="F27" s="28">
        <v>57</v>
      </c>
      <c r="G27" s="28">
        <v>9.7200000000000006</v>
      </c>
      <c r="H27" s="28">
        <v>6.11</v>
      </c>
      <c r="I27" s="28">
        <v>9.49</v>
      </c>
      <c r="J27" s="28">
        <v>132.16</v>
      </c>
      <c r="K27" s="29" t="s">
        <v>44</v>
      </c>
      <c r="L27" s="28">
        <v>40</v>
      </c>
    </row>
    <row r="28" spans="1:12" s="22" customFormat="1" ht="14.4" x14ac:dyDescent="0.3">
      <c r="A28" s="23"/>
      <c r="B28" s="24"/>
      <c r="C28" s="25"/>
      <c r="D28" s="31" t="s">
        <v>21</v>
      </c>
      <c r="E28" s="27" t="s">
        <v>45</v>
      </c>
      <c r="F28" s="28">
        <v>150</v>
      </c>
      <c r="G28" s="28">
        <v>2.9</v>
      </c>
      <c r="H28" s="28">
        <v>2.2000000000000002</v>
      </c>
      <c r="I28" s="28">
        <v>8.5</v>
      </c>
      <c r="J28" s="28">
        <v>64.5</v>
      </c>
      <c r="K28" s="29" t="s">
        <v>46</v>
      </c>
      <c r="L28" s="28">
        <v>13.22</v>
      </c>
    </row>
    <row r="29" spans="1:12" s="22" customFormat="1" ht="14.4" x14ac:dyDescent="0.3">
      <c r="A29" s="23"/>
      <c r="B29" s="24"/>
      <c r="C29" s="25"/>
      <c r="D29" s="31" t="s">
        <v>18</v>
      </c>
      <c r="E29" s="27" t="s">
        <v>28</v>
      </c>
      <c r="F29" s="28">
        <v>80</v>
      </c>
      <c r="G29" s="28">
        <v>2.6</v>
      </c>
      <c r="H29" s="28">
        <v>0.6</v>
      </c>
      <c r="I29" s="28">
        <v>23</v>
      </c>
      <c r="J29" s="28">
        <v>115.4</v>
      </c>
      <c r="K29" s="29"/>
      <c r="L29" s="28">
        <v>5.42</v>
      </c>
    </row>
    <row r="30" spans="1:12" s="22" customFormat="1" ht="14.4" x14ac:dyDescent="0.3">
      <c r="A30" s="23"/>
      <c r="B30" s="24"/>
      <c r="C30" s="25"/>
      <c r="D30" s="31"/>
      <c r="E30" s="27" t="s">
        <v>88</v>
      </c>
      <c r="F30" s="28">
        <v>50</v>
      </c>
      <c r="G30" s="28">
        <v>0.22</v>
      </c>
      <c r="H30" s="28">
        <v>0.24</v>
      </c>
      <c r="I30" s="28">
        <v>6.08</v>
      </c>
      <c r="J30" s="28">
        <v>34.01</v>
      </c>
      <c r="K30" s="29">
        <v>338</v>
      </c>
      <c r="L30" s="28">
        <v>6.7</v>
      </c>
    </row>
    <row r="31" spans="1:12" s="22" customFormat="1" ht="14.4" x14ac:dyDescent="0.3">
      <c r="A31" s="23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s="10" customFormat="1" ht="13.2" customHeight="1" x14ac:dyDescent="0.25">
      <c r="A32" s="66">
        <v>1</v>
      </c>
      <c r="B32" s="66">
        <v>3</v>
      </c>
      <c r="C32" s="91" t="s">
        <v>4</v>
      </c>
      <c r="D32" s="78"/>
      <c r="E32" s="8"/>
      <c r="F32" s="9">
        <f>SUM(F24:F31)</f>
        <v>717</v>
      </c>
      <c r="G32" s="9">
        <f t="shared" ref="G32:L32" si="1">SUM(G24:G31)</f>
        <v>37.669999999999995</v>
      </c>
      <c r="H32" s="9">
        <f t="shared" si="1"/>
        <v>32.26</v>
      </c>
      <c r="I32" s="9">
        <f t="shared" si="1"/>
        <v>96.89</v>
      </c>
      <c r="J32" s="9">
        <f t="shared" si="1"/>
        <v>791.8</v>
      </c>
      <c r="K32" s="9"/>
      <c r="L32" s="9">
        <f t="shared" si="1"/>
        <v>110.25999999999999</v>
      </c>
    </row>
    <row r="33" spans="1:12" s="1" customFormat="1" ht="28.8" customHeight="1" thickBot="1" x14ac:dyDescent="0.3">
      <c r="A33" s="32">
        <v>1</v>
      </c>
      <c r="B33" s="32">
        <v>4</v>
      </c>
      <c r="C33" s="32" t="s">
        <v>20</v>
      </c>
      <c r="D33" s="64" t="s">
        <v>69</v>
      </c>
      <c r="E33" s="60" t="s">
        <v>119</v>
      </c>
      <c r="F33" s="59">
        <v>250</v>
      </c>
      <c r="G33" s="59">
        <v>5.93</v>
      </c>
      <c r="H33" s="59">
        <v>7.8</v>
      </c>
      <c r="I33" s="59">
        <v>18.95</v>
      </c>
      <c r="J33" s="59">
        <v>166.46</v>
      </c>
      <c r="K33" s="59" t="s">
        <v>120</v>
      </c>
      <c r="L33" s="59">
        <v>10.94</v>
      </c>
    </row>
    <row r="34" spans="1:12" s="22" customFormat="1" ht="13.2" customHeight="1" x14ac:dyDescent="0.25">
      <c r="A34" s="32"/>
      <c r="B34" s="32"/>
      <c r="C34" s="32"/>
      <c r="D34" s="82" t="s">
        <v>70</v>
      </c>
      <c r="E34" s="19" t="s">
        <v>27</v>
      </c>
      <c r="F34" s="20">
        <v>100</v>
      </c>
      <c r="G34" s="20">
        <v>7.6</v>
      </c>
      <c r="H34" s="20">
        <v>7.7</v>
      </c>
      <c r="I34" s="20">
        <v>19.3</v>
      </c>
      <c r="J34" s="20">
        <v>177.2</v>
      </c>
      <c r="K34" s="21" t="s">
        <v>32</v>
      </c>
      <c r="L34" s="20">
        <v>38.74</v>
      </c>
    </row>
    <row r="35" spans="1:12" s="22" customFormat="1" ht="14.4" x14ac:dyDescent="0.3">
      <c r="A35" s="32"/>
      <c r="B35" s="24"/>
      <c r="C35" s="25"/>
      <c r="D35" s="83"/>
      <c r="E35" s="27" t="s">
        <v>121</v>
      </c>
      <c r="F35" s="28">
        <v>100</v>
      </c>
      <c r="G35" s="28">
        <v>8.4600000000000009</v>
      </c>
      <c r="H35" s="28">
        <v>12.8</v>
      </c>
      <c r="I35" s="28">
        <v>2.13</v>
      </c>
      <c r="J35" s="28">
        <v>158</v>
      </c>
      <c r="K35" s="29" t="s">
        <v>122</v>
      </c>
      <c r="L35" s="28">
        <v>22.78</v>
      </c>
    </row>
    <row r="36" spans="1:12" s="22" customFormat="1" ht="26.4" x14ac:dyDescent="0.3">
      <c r="A36" s="32"/>
      <c r="B36" s="24"/>
      <c r="C36" s="25"/>
      <c r="D36" s="84"/>
      <c r="E36" s="27" t="s">
        <v>103</v>
      </c>
      <c r="F36" s="28">
        <v>60</v>
      </c>
      <c r="G36" s="28">
        <v>0.4</v>
      </c>
      <c r="H36" s="28">
        <v>3</v>
      </c>
      <c r="I36" s="28">
        <v>2.2000000000000002</v>
      </c>
      <c r="J36" s="28">
        <v>37.299999999999997</v>
      </c>
      <c r="K36" s="29" t="s">
        <v>104</v>
      </c>
      <c r="L36" s="28">
        <v>16.2</v>
      </c>
    </row>
    <row r="37" spans="1:12" s="22" customFormat="1" ht="14.4" x14ac:dyDescent="0.3">
      <c r="A37" s="23"/>
      <c r="B37" s="24"/>
      <c r="C37" s="25"/>
      <c r="D37" s="50" t="s">
        <v>21</v>
      </c>
      <c r="E37" s="27" t="s">
        <v>54</v>
      </c>
      <c r="F37" s="28">
        <v>147</v>
      </c>
      <c r="G37" s="28">
        <v>4.26</v>
      </c>
      <c r="H37" s="28">
        <v>3.67</v>
      </c>
      <c r="I37" s="28">
        <v>5.88</v>
      </c>
      <c r="J37" s="28">
        <v>77.91</v>
      </c>
      <c r="K37" s="29">
        <v>386</v>
      </c>
      <c r="L37" s="28">
        <v>16.18</v>
      </c>
    </row>
    <row r="38" spans="1:12" s="22" customFormat="1" ht="14.4" x14ac:dyDescent="0.3">
      <c r="A38" s="23"/>
      <c r="B38" s="24"/>
      <c r="C38" s="25"/>
      <c r="D38" s="31" t="s">
        <v>18</v>
      </c>
      <c r="E38" s="27" t="s">
        <v>28</v>
      </c>
      <c r="F38" s="28">
        <v>80</v>
      </c>
      <c r="G38" s="28">
        <v>2.6</v>
      </c>
      <c r="H38" s="28">
        <v>0.6</v>
      </c>
      <c r="I38" s="28">
        <v>23</v>
      </c>
      <c r="J38" s="28">
        <v>115.4</v>
      </c>
      <c r="K38" s="29"/>
      <c r="L38" s="28">
        <v>5.42</v>
      </c>
    </row>
    <row r="39" spans="1:12" s="22" customFormat="1" ht="14.4" x14ac:dyDescent="0.3">
      <c r="A39" s="23"/>
      <c r="B39" s="24"/>
      <c r="C39" s="25"/>
      <c r="D39" s="31"/>
      <c r="E39" s="27"/>
      <c r="F39" s="28"/>
      <c r="G39" s="28"/>
      <c r="H39" s="28"/>
      <c r="I39" s="28"/>
      <c r="J39" s="28"/>
      <c r="K39" s="29"/>
      <c r="L39" s="28"/>
    </row>
    <row r="40" spans="1:12" s="10" customFormat="1" ht="13.8" customHeight="1" x14ac:dyDescent="0.25">
      <c r="A40" s="7">
        <v>1</v>
      </c>
      <c r="B40" s="7">
        <v>4</v>
      </c>
      <c r="C40" s="77" t="s">
        <v>4</v>
      </c>
      <c r="D40" s="78"/>
      <c r="E40" s="8"/>
      <c r="F40" s="9">
        <f>F34+F35+F36+F37+F38+F39+F33</f>
        <v>737</v>
      </c>
      <c r="G40" s="9">
        <f t="shared" ref="G40:L40" si="2">G34+G35+G36+G37+G38+G39+G33</f>
        <v>29.25</v>
      </c>
      <c r="H40" s="9">
        <f t="shared" si="2"/>
        <v>35.57</v>
      </c>
      <c r="I40" s="9">
        <f t="shared" si="2"/>
        <v>71.459999999999994</v>
      </c>
      <c r="J40" s="9">
        <f t="shared" si="2"/>
        <v>732.27</v>
      </c>
      <c r="K40" s="9"/>
      <c r="L40" s="9">
        <f t="shared" si="2"/>
        <v>110.26</v>
      </c>
    </row>
    <row r="41" spans="1:12" s="1" customFormat="1" ht="28.8" customHeight="1" x14ac:dyDescent="0.3">
      <c r="A41" s="23">
        <v>1</v>
      </c>
      <c r="B41" s="24">
        <v>5</v>
      </c>
      <c r="C41" s="61" t="s">
        <v>20</v>
      </c>
      <c r="D41" s="60" t="s">
        <v>69</v>
      </c>
      <c r="E41" s="60" t="s">
        <v>123</v>
      </c>
      <c r="F41" s="59">
        <v>250</v>
      </c>
      <c r="G41" s="59">
        <v>5.78</v>
      </c>
      <c r="H41" s="59">
        <v>7.58</v>
      </c>
      <c r="I41" s="59">
        <v>7.13</v>
      </c>
      <c r="J41" s="59">
        <v>120.07</v>
      </c>
      <c r="K41" s="59" t="s">
        <v>124</v>
      </c>
      <c r="L41" s="59">
        <v>11.35</v>
      </c>
    </row>
    <row r="42" spans="1:12" s="22" customFormat="1" ht="15" customHeight="1" x14ac:dyDescent="0.3">
      <c r="A42" s="23"/>
      <c r="B42" s="24"/>
      <c r="C42" s="25"/>
      <c r="D42" s="82" t="s">
        <v>70</v>
      </c>
      <c r="E42" s="34" t="s">
        <v>36</v>
      </c>
      <c r="F42" s="35">
        <v>70</v>
      </c>
      <c r="G42" s="35">
        <v>9.6</v>
      </c>
      <c r="H42" s="35">
        <v>5.2</v>
      </c>
      <c r="I42" s="35">
        <v>4.4000000000000004</v>
      </c>
      <c r="J42" s="35">
        <v>103</v>
      </c>
      <c r="K42" s="36" t="s">
        <v>37</v>
      </c>
      <c r="L42" s="35">
        <v>35.340000000000003</v>
      </c>
    </row>
    <row r="43" spans="1:12" s="22" customFormat="1" ht="14.4" x14ac:dyDescent="0.3">
      <c r="A43" s="23"/>
      <c r="B43" s="24"/>
      <c r="C43" s="25"/>
      <c r="D43" s="83"/>
      <c r="E43" s="27" t="s">
        <v>125</v>
      </c>
      <c r="F43" s="28">
        <v>100</v>
      </c>
      <c r="G43" s="28">
        <v>1.3</v>
      </c>
      <c r="H43" s="28">
        <v>4.5</v>
      </c>
      <c r="I43" s="28">
        <v>7.6</v>
      </c>
      <c r="J43" s="28">
        <v>76.099999999999994</v>
      </c>
      <c r="K43" s="29" t="s">
        <v>126</v>
      </c>
      <c r="L43" s="28">
        <v>7</v>
      </c>
    </row>
    <row r="44" spans="1:12" s="22" customFormat="1" ht="26.4" x14ac:dyDescent="0.3">
      <c r="A44" s="23"/>
      <c r="B44" s="24"/>
      <c r="C44" s="25"/>
      <c r="D44" s="84"/>
      <c r="E44" s="47" t="s">
        <v>82</v>
      </c>
      <c r="F44" s="48">
        <v>100</v>
      </c>
      <c r="G44" s="48">
        <v>2.06</v>
      </c>
      <c r="H44" s="48">
        <v>4</v>
      </c>
      <c r="I44" s="48">
        <v>13.1</v>
      </c>
      <c r="J44" s="48">
        <v>97.2</v>
      </c>
      <c r="K44" s="49" t="s">
        <v>49</v>
      </c>
      <c r="L44" s="48">
        <v>10.49</v>
      </c>
    </row>
    <row r="45" spans="1:12" s="22" customFormat="1" ht="26.4" x14ac:dyDescent="0.3">
      <c r="A45" s="23"/>
      <c r="B45" s="24"/>
      <c r="C45" s="25"/>
      <c r="D45" s="50" t="s">
        <v>21</v>
      </c>
      <c r="E45" s="27" t="s">
        <v>56</v>
      </c>
      <c r="F45" s="28">
        <v>200</v>
      </c>
      <c r="G45" s="28">
        <v>4.5999999999999996</v>
      </c>
      <c r="H45" s="28">
        <v>4.3</v>
      </c>
      <c r="I45" s="28">
        <v>12.4</v>
      </c>
      <c r="J45" s="28">
        <v>106.7</v>
      </c>
      <c r="K45" s="29" t="s">
        <v>57</v>
      </c>
      <c r="L45" s="28">
        <v>16.5</v>
      </c>
    </row>
    <row r="46" spans="1:12" s="22" customFormat="1" ht="14.4" x14ac:dyDescent="0.3">
      <c r="A46" s="23"/>
      <c r="B46" s="24"/>
      <c r="C46" s="25"/>
      <c r="D46" s="31" t="s">
        <v>18</v>
      </c>
      <c r="E46" s="27" t="s">
        <v>28</v>
      </c>
      <c r="F46" s="28">
        <v>80</v>
      </c>
      <c r="G46" s="28">
        <v>2.6</v>
      </c>
      <c r="H46" s="28">
        <v>0.6</v>
      </c>
      <c r="I46" s="28">
        <v>23</v>
      </c>
      <c r="J46" s="28">
        <v>115.4</v>
      </c>
      <c r="K46" s="29"/>
      <c r="L46" s="28">
        <v>5.42</v>
      </c>
    </row>
    <row r="47" spans="1:12" s="22" customFormat="1" ht="14.4" x14ac:dyDescent="0.3">
      <c r="A47" s="23"/>
      <c r="B47" s="71"/>
      <c r="C47" s="25"/>
      <c r="D47" s="31"/>
      <c r="E47" s="27" t="s">
        <v>51</v>
      </c>
      <c r="F47" s="28">
        <v>10</v>
      </c>
      <c r="G47" s="28">
        <v>0.1</v>
      </c>
      <c r="H47" s="28">
        <v>8.3000000000000007</v>
      </c>
      <c r="I47" s="28">
        <v>0.1</v>
      </c>
      <c r="J47" s="28">
        <v>74.900000000000006</v>
      </c>
      <c r="K47" s="29" t="s">
        <v>84</v>
      </c>
      <c r="L47" s="28">
        <v>9.41</v>
      </c>
    </row>
    <row r="48" spans="1:12" s="22" customFormat="1" ht="14.4" x14ac:dyDescent="0.3">
      <c r="A48" s="23"/>
      <c r="B48" s="24"/>
      <c r="C48" s="25"/>
      <c r="D48" s="31" t="s">
        <v>19</v>
      </c>
      <c r="E48" s="27" t="s">
        <v>87</v>
      </c>
      <c r="F48" s="28">
        <v>52</v>
      </c>
      <c r="G48" s="28">
        <v>0.3</v>
      </c>
      <c r="H48" s="28">
        <v>0.33</v>
      </c>
      <c r="I48" s="28">
        <v>8.16</v>
      </c>
      <c r="J48" s="28">
        <v>45.58</v>
      </c>
      <c r="K48" s="29">
        <v>338</v>
      </c>
      <c r="L48" s="28">
        <v>14.75</v>
      </c>
    </row>
    <row r="49" spans="1:12" s="10" customFormat="1" ht="13.8" customHeight="1" thickBot="1" x14ac:dyDescent="0.3">
      <c r="A49" s="7">
        <v>1</v>
      </c>
      <c r="B49" s="7">
        <v>5</v>
      </c>
      <c r="C49" s="77" t="s">
        <v>4</v>
      </c>
      <c r="D49" s="78"/>
      <c r="E49" s="8"/>
      <c r="F49" s="9">
        <f>SUM(F41:F48)</f>
        <v>862</v>
      </c>
      <c r="G49" s="9">
        <f>SUM(G41:G48)</f>
        <v>26.34</v>
      </c>
      <c r="H49" s="9">
        <f>SUM(H41:H48)</f>
        <v>34.81</v>
      </c>
      <c r="I49" s="9">
        <f>SUM(I41:I48)</f>
        <v>75.889999999999986</v>
      </c>
      <c r="J49" s="9">
        <f>SUM(J41:J48)</f>
        <v>738.94999999999993</v>
      </c>
      <c r="K49" s="9"/>
      <c r="L49" s="9">
        <f>SUM(L41:L48)</f>
        <v>110.26</v>
      </c>
    </row>
    <row r="50" spans="1:12" s="1" customFormat="1" ht="28.8" customHeight="1" x14ac:dyDescent="0.3">
      <c r="A50" s="15">
        <v>2</v>
      </c>
      <c r="B50" s="16">
        <v>1</v>
      </c>
      <c r="C50" s="68" t="s">
        <v>20</v>
      </c>
      <c r="D50" s="60" t="s">
        <v>69</v>
      </c>
      <c r="E50" s="60" t="s">
        <v>127</v>
      </c>
      <c r="F50" s="59">
        <v>250</v>
      </c>
      <c r="G50" s="59">
        <v>6.18</v>
      </c>
      <c r="H50" s="59">
        <v>7.78</v>
      </c>
      <c r="I50" s="59">
        <v>14.05</v>
      </c>
      <c r="J50" s="59">
        <v>150.9</v>
      </c>
      <c r="K50" s="59" t="s">
        <v>130</v>
      </c>
      <c r="L50" s="59">
        <v>7.21</v>
      </c>
    </row>
    <row r="51" spans="1:12" s="22" customFormat="1" ht="14.4" customHeight="1" x14ac:dyDescent="0.3">
      <c r="A51" s="23"/>
      <c r="B51" s="24"/>
      <c r="C51" s="67"/>
      <c r="D51" s="82" t="s">
        <v>70</v>
      </c>
      <c r="E51" s="34" t="s">
        <v>128</v>
      </c>
      <c r="F51" s="35">
        <v>200</v>
      </c>
      <c r="G51" s="35">
        <v>20.079999999999998</v>
      </c>
      <c r="H51" s="35">
        <v>19.36</v>
      </c>
      <c r="I51" s="35">
        <v>17.2</v>
      </c>
      <c r="J51" s="35">
        <v>322.95999999999998</v>
      </c>
      <c r="K51" s="36" t="s">
        <v>131</v>
      </c>
      <c r="L51" s="35">
        <v>56.74</v>
      </c>
    </row>
    <row r="52" spans="1:12" s="22" customFormat="1" ht="14.4" x14ac:dyDescent="0.3">
      <c r="A52" s="23"/>
      <c r="B52" s="24"/>
      <c r="C52" s="25"/>
      <c r="D52" s="83"/>
      <c r="E52" s="27" t="s">
        <v>129</v>
      </c>
      <c r="F52" s="28">
        <v>50</v>
      </c>
      <c r="G52" s="28">
        <v>0.55000000000000004</v>
      </c>
      <c r="H52" s="28">
        <v>0.1</v>
      </c>
      <c r="I52" s="28">
        <v>1.9</v>
      </c>
      <c r="J52" s="28">
        <v>10.7</v>
      </c>
      <c r="K52" s="29" t="s">
        <v>132</v>
      </c>
      <c r="L52" s="28">
        <v>15</v>
      </c>
    </row>
    <row r="53" spans="1:12" s="22" customFormat="1" ht="14.4" x14ac:dyDescent="0.3">
      <c r="A53" s="23"/>
      <c r="B53" s="24"/>
      <c r="C53" s="25"/>
      <c r="D53" s="84"/>
      <c r="E53" s="47" t="s">
        <v>51</v>
      </c>
      <c r="F53" s="48">
        <v>10</v>
      </c>
      <c r="G53" s="48">
        <v>0.1</v>
      </c>
      <c r="H53" s="48">
        <v>8.3000000000000007</v>
      </c>
      <c r="I53" s="48">
        <v>0.1</v>
      </c>
      <c r="J53" s="48">
        <v>74.900000000000006</v>
      </c>
      <c r="K53" s="49" t="s">
        <v>84</v>
      </c>
      <c r="L53" s="48">
        <v>9.41</v>
      </c>
    </row>
    <row r="54" spans="1:12" s="22" customFormat="1" ht="14.4" x14ac:dyDescent="0.3">
      <c r="A54" s="23"/>
      <c r="B54" s="24"/>
      <c r="C54" s="25"/>
      <c r="D54" s="31" t="s">
        <v>21</v>
      </c>
      <c r="E54" s="27" t="s">
        <v>29</v>
      </c>
      <c r="F54" s="28">
        <v>200</v>
      </c>
      <c r="G54" s="28">
        <v>0.6</v>
      </c>
      <c r="H54" s="28">
        <v>0</v>
      </c>
      <c r="I54" s="28">
        <v>22.7</v>
      </c>
      <c r="J54" s="28">
        <v>93.2</v>
      </c>
      <c r="K54" s="29" t="s">
        <v>81</v>
      </c>
      <c r="L54" s="28">
        <v>5.17</v>
      </c>
    </row>
    <row r="55" spans="1:12" s="22" customFormat="1" ht="14.4" x14ac:dyDescent="0.3">
      <c r="A55" s="23"/>
      <c r="B55" s="24"/>
      <c r="C55" s="25"/>
      <c r="D55" s="31" t="s">
        <v>18</v>
      </c>
      <c r="E55" s="27" t="s">
        <v>28</v>
      </c>
      <c r="F55" s="28">
        <v>80</v>
      </c>
      <c r="G55" s="28">
        <v>2.6</v>
      </c>
      <c r="H55" s="28">
        <v>0.6</v>
      </c>
      <c r="I55" s="28">
        <v>23</v>
      </c>
      <c r="J55" s="28">
        <v>115.4</v>
      </c>
      <c r="K55" s="29"/>
      <c r="L55" s="28">
        <v>5.42</v>
      </c>
    </row>
    <row r="56" spans="1:12" s="22" customFormat="1" ht="14.4" x14ac:dyDescent="0.3">
      <c r="A56" s="23"/>
      <c r="B56" s="24"/>
      <c r="C56" s="25"/>
      <c r="D56" s="31" t="s">
        <v>19</v>
      </c>
      <c r="E56" s="27" t="s">
        <v>33</v>
      </c>
      <c r="F56" s="28">
        <v>60</v>
      </c>
      <c r="G56" s="28">
        <v>0.22</v>
      </c>
      <c r="H56" s="28">
        <v>0.24</v>
      </c>
      <c r="I56" s="28">
        <v>6.08</v>
      </c>
      <c r="J56" s="28">
        <v>34.01</v>
      </c>
      <c r="K56" s="29">
        <v>338</v>
      </c>
      <c r="L56" s="28">
        <v>11.31</v>
      </c>
    </row>
    <row r="57" spans="1:12" s="14" customFormat="1" ht="14.4" customHeight="1" thickBot="1" x14ac:dyDescent="0.3">
      <c r="A57" s="11">
        <v>2</v>
      </c>
      <c r="B57" s="11">
        <v>1</v>
      </c>
      <c r="C57" s="73" t="s">
        <v>4</v>
      </c>
      <c r="D57" s="74"/>
      <c r="E57" s="12"/>
      <c r="F57" s="13">
        <f>F50+F51+F52+F53+F54+F55+F56</f>
        <v>850</v>
      </c>
      <c r="G57" s="13">
        <f t="shared" ref="G57:L57" si="3">G50+G51+G52+G53+G54+G55+G56</f>
        <v>30.330000000000002</v>
      </c>
      <c r="H57" s="13">
        <f t="shared" si="3"/>
        <v>36.38000000000001</v>
      </c>
      <c r="I57" s="13">
        <f t="shared" si="3"/>
        <v>85.03</v>
      </c>
      <c r="J57" s="13">
        <f t="shared" si="3"/>
        <v>802.07</v>
      </c>
      <c r="K57" s="13"/>
      <c r="L57" s="13">
        <f t="shared" si="3"/>
        <v>110.26</v>
      </c>
    </row>
    <row r="58" spans="1:12" s="1" customFormat="1" ht="28.8" customHeight="1" thickBot="1" x14ac:dyDescent="0.35">
      <c r="A58" s="15">
        <v>2</v>
      </c>
      <c r="B58" s="16">
        <v>2</v>
      </c>
      <c r="C58" s="68" t="s">
        <v>20</v>
      </c>
      <c r="D58" s="60" t="s">
        <v>69</v>
      </c>
      <c r="E58" s="60" t="s">
        <v>138</v>
      </c>
      <c r="F58" s="59">
        <v>250</v>
      </c>
      <c r="G58" s="59">
        <v>5.78</v>
      </c>
      <c r="H58" s="59">
        <v>4.18</v>
      </c>
      <c r="I58" s="59">
        <v>14.25</v>
      </c>
      <c r="J58" s="59">
        <v>121.13</v>
      </c>
      <c r="K58" s="59" t="s">
        <v>133</v>
      </c>
      <c r="L58" s="59">
        <v>8.25</v>
      </c>
    </row>
    <row r="59" spans="1:12" s="22" customFormat="1" ht="14.4" x14ac:dyDescent="0.3">
      <c r="A59" s="32"/>
      <c r="B59" s="24"/>
      <c r="C59" s="25"/>
      <c r="D59" s="82" t="s">
        <v>70</v>
      </c>
      <c r="E59" s="19" t="s">
        <v>36</v>
      </c>
      <c r="F59" s="20">
        <v>70</v>
      </c>
      <c r="G59" s="20">
        <v>9.6</v>
      </c>
      <c r="H59" s="20">
        <v>5.2</v>
      </c>
      <c r="I59" s="20">
        <v>4.4000000000000004</v>
      </c>
      <c r="J59" s="20">
        <v>103</v>
      </c>
      <c r="K59" s="21" t="s">
        <v>37</v>
      </c>
      <c r="L59" s="20">
        <v>35.340000000000003</v>
      </c>
    </row>
    <row r="60" spans="1:12" s="22" customFormat="1" ht="14.4" x14ac:dyDescent="0.3">
      <c r="A60" s="32"/>
      <c r="B60" s="24"/>
      <c r="C60" s="25"/>
      <c r="D60" s="83"/>
      <c r="E60" s="27" t="s">
        <v>134</v>
      </c>
      <c r="F60" s="28">
        <v>100</v>
      </c>
      <c r="G60" s="28">
        <v>19.3</v>
      </c>
      <c r="H60" s="28">
        <v>1.8</v>
      </c>
      <c r="I60" s="28">
        <v>45</v>
      </c>
      <c r="J60" s="28">
        <v>273.10000000000002</v>
      </c>
      <c r="K60" s="29" t="s">
        <v>135</v>
      </c>
      <c r="L60" s="28">
        <v>2.7</v>
      </c>
    </row>
    <row r="61" spans="1:12" s="22" customFormat="1" ht="26.4" x14ac:dyDescent="0.3">
      <c r="A61" s="32"/>
      <c r="B61" s="24"/>
      <c r="C61" s="25"/>
      <c r="D61" s="84"/>
      <c r="E61" s="27" t="s">
        <v>79</v>
      </c>
      <c r="F61" s="28">
        <v>100</v>
      </c>
      <c r="G61" s="28">
        <v>0.8</v>
      </c>
      <c r="H61" s="28">
        <v>0.1</v>
      </c>
      <c r="I61" s="28">
        <v>2.5</v>
      </c>
      <c r="J61" s="28">
        <v>14.1</v>
      </c>
      <c r="K61" s="29" t="s">
        <v>31</v>
      </c>
      <c r="L61" s="28">
        <v>25</v>
      </c>
    </row>
    <row r="62" spans="1:12" s="22" customFormat="1" ht="14.4" x14ac:dyDescent="0.3">
      <c r="A62" s="32"/>
      <c r="B62" s="24"/>
      <c r="C62" s="25"/>
      <c r="D62" s="31" t="s">
        <v>21</v>
      </c>
      <c r="E62" s="27" t="s">
        <v>42</v>
      </c>
      <c r="F62" s="28">
        <v>200</v>
      </c>
      <c r="G62" s="28">
        <v>0.2</v>
      </c>
      <c r="H62" s="28">
        <v>0</v>
      </c>
      <c r="I62" s="28">
        <v>6.4</v>
      </c>
      <c r="J62" s="28">
        <v>26.4</v>
      </c>
      <c r="K62" s="29" t="s">
        <v>83</v>
      </c>
      <c r="L62" s="28">
        <v>1.75</v>
      </c>
    </row>
    <row r="63" spans="1:12" s="22" customFormat="1" ht="14.4" x14ac:dyDescent="0.3">
      <c r="A63" s="32"/>
      <c r="B63" s="24"/>
      <c r="C63" s="25"/>
      <c r="D63" s="31" t="s">
        <v>18</v>
      </c>
      <c r="E63" s="27" t="s">
        <v>28</v>
      </c>
      <c r="F63" s="28">
        <v>80</v>
      </c>
      <c r="G63" s="28">
        <v>2.6</v>
      </c>
      <c r="H63" s="28">
        <v>0.6</v>
      </c>
      <c r="I63" s="28">
        <v>23</v>
      </c>
      <c r="J63" s="28">
        <v>115.4</v>
      </c>
      <c r="K63" s="29"/>
      <c r="L63" s="28">
        <v>5.42</v>
      </c>
    </row>
    <row r="64" spans="1:12" s="22" customFormat="1" ht="14.4" x14ac:dyDescent="0.3">
      <c r="A64" s="32"/>
      <c r="B64" s="71"/>
      <c r="C64" s="25"/>
      <c r="D64" s="31" t="s">
        <v>19</v>
      </c>
      <c r="E64" s="27" t="s">
        <v>87</v>
      </c>
      <c r="F64" s="28">
        <v>67</v>
      </c>
      <c r="G64" s="28">
        <v>0.3</v>
      </c>
      <c r="H64" s="28">
        <v>0.33</v>
      </c>
      <c r="I64" s="28">
        <v>8.16</v>
      </c>
      <c r="J64" s="28">
        <v>45.58</v>
      </c>
      <c r="K64" s="29">
        <v>338</v>
      </c>
      <c r="L64" s="28">
        <v>18.97</v>
      </c>
    </row>
    <row r="65" spans="1:12" s="22" customFormat="1" ht="14.4" x14ac:dyDescent="0.3">
      <c r="A65" s="32"/>
      <c r="B65" s="24"/>
      <c r="C65" s="25"/>
      <c r="D65" s="31"/>
      <c r="E65" s="27" t="s">
        <v>136</v>
      </c>
      <c r="F65" s="28">
        <v>15</v>
      </c>
      <c r="G65" s="28">
        <v>3.5</v>
      </c>
      <c r="H65" s="28">
        <v>4.4000000000000004</v>
      </c>
      <c r="I65" s="28">
        <v>0</v>
      </c>
      <c r="J65" s="28">
        <v>53.7</v>
      </c>
      <c r="K65" s="29"/>
      <c r="L65" s="28">
        <v>12.83</v>
      </c>
    </row>
    <row r="66" spans="1:12" s="14" customFormat="1" ht="14.4" customHeight="1" thickBot="1" x14ac:dyDescent="0.3">
      <c r="A66" s="11">
        <v>2</v>
      </c>
      <c r="B66" s="11">
        <v>2</v>
      </c>
      <c r="C66" s="73" t="s">
        <v>4</v>
      </c>
      <c r="D66" s="74"/>
      <c r="E66" s="12"/>
      <c r="F66" s="13">
        <f>F59+F60+F61+F62+F63+F64+F65+F58</f>
        <v>882</v>
      </c>
      <c r="G66" s="13">
        <f>G59+G60+G61+G62+G63+G64+G65+G58</f>
        <v>42.08</v>
      </c>
      <c r="H66" s="13">
        <f>H59+H60+H61+H62+H63+H64+H65+H58</f>
        <v>16.61</v>
      </c>
      <c r="I66" s="13">
        <f>I59+I60+I61+I62+I63+I64+I65+I58</f>
        <v>103.71</v>
      </c>
      <c r="J66" s="13">
        <f>J59+J60+J61+J62+J63+J64+J65+J58</f>
        <v>752.41000000000008</v>
      </c>
      <c r="K66" s="13"/>
      <c r="L66" s="13">
        <f>L59+L60+L61+L62+L63+L64+L65+L58</f>
        <v>110.26</v>
      </c>
    </row>
    <row r="67" spans="1:12" s="22" customFormat="1" ht="27" thickBot="1" x14ac:dyDescent="0.35">
      <c r="A67" s="15">
        <v>2</v>
      </c>
      <c r="B67" s="16">
        <v>3</v>
      </c>
      <c r="C67" s="68" t="s">
        <v>20</v>
      </c>
      <c r="D67" s="60" t="s">
        <v>69</v>
      </c>
      <c r="E67" s="19" t="s">
        <v>139</v>
      </c>
      <c r="F67" s="20">
        <v>250</v>
      </c>
      <c r="G67" s="20">
        <v>7.18</v>
      </c>
      <c r="H67" s="20">
        <v>7.32</v>
      </c>
      <c r="I67" s="20">
        <v>19.72</v>
      </c>
      <c r="J67" s="20">
        <v>173.4</v>
      </c>
      <c r="K67" s="21" t="s">
        <v>140</v>
      </c>
      <c r="L67" s="20">
        <v>21.19</v>
      </c>
    </row>
    <row r="68" spans="1:12" s="22" customFormat="1" ht="13.2" customHeight="1" x14ac:dyDescent="0.25">
      <c r="A68" s="32"/>
      <c r="B68" s="32"/>
      <c r="C68" s="32"/>
      <c r="D68" s="82" t="s">
        <v>70</v>
      </c>
      <c r="E68" s="19" t="s">
        <v>141</v>
      </c>
      <c r="F68" s="20">
        <v>100</v>
      </c>
      <c r="G68" s="20">
        <v>8.4</v>
      </c>
      <c r="H68" s="20">
        <v>7.9</v>
      </c>
      <c r="I68" s="20">
        <v>6.4</v>
      </c>
      <c r="J68" s="20">
        <v>130.69999999999999</v>
      </c>
      <c r="K68" s="21" t="s">
        <v>142</v>
      </c>
      <c r="L68" s="20">
        <v>43.84</v>
      </c>
    </row>
    <row r="69" spans="1:12" s="22" customFormat="1" ht="26.4" x14ac:dyDescent="0.3">
      <c r="A69" s="32"/>
      <c r="B69" s="24"/>
      <c r="C69" s="25"/>
      <c r="D69" s="83"/>
      <c r="E69" s="27" t="s">
        <v>66</v>
      </c>
      <c r="F69" s="28">
        <v>75</v>
      </c>
      <c r="G69" s="28">
        <v>4.0999999999999996</v>
      </c>
      <c r="H69" s="28">
        <v>3.95</v>
      </c>
      <c r="I69" s="28">
        <v>17.95</v>
      </c>
      <c r="J69" s="28">
        <v>119.45</v>
      </c>
      <c r="K69" s="29" t="s">
        <v>49</v>
      </c>
      <c r="L69" s="28">
        <v>7.21</v>
      </c>
    </row>
    <row r="70" spans="1:12" s="22" customFormat="1" ht="14.4" x14ac:dyDescent="0.3">
      <c r="A70" s="23"/>
      <c r="B70" s="24"/>
      <c r="C70" s="25"/>
      <c r="D70" s="84"/>
      <c r="E70" s="27" t="s">
        <v>55</v>
      </c>
      <c r="F70" s="28">
        <v>60</v>
      </c>
      <c r="G70" s="28">
        <v>10.26</v>
      </c>
      <c r="H70" s="28">
        <v>5.4</v>
      </c>
      <c r="I70" s="28">
        <v>13.44</v>
      </c>
      <c r="J70" s="28">
        <v>119.65</v>
      </c>
      <c r="K70" s="29" t="s">
        <v>105</v>
      </c>
      <c r="L70" s="28">
        <v>25.88</v>
      </c>
    </row>
    <row r="71" spans="1:12" s="22" customFormat="1" ht="26.4" x14ac:dyDescent="0.3">
      <c r="A71" s="23"/>
      <c r="B71" s="24"/>
      <c r="C71" s="25"/>
      <c r="D71" s="31" t="s">
        <v>21</v>
      </c>
      <c r="E71" s="27" t="s">
        <v>143</v>
      </c>
      <c r="F71" s="28">
        <v>200</v>
      </c>
      <c r="G71" s="28">
        <v>1.6</v>
      </c>
      <c r="H71" s="28">
        <v>1.4</v>
      </c>
      <c r="I71" s="28">
        <v>8.6</v>
      </c>
      <c r="J71" s="28">
        <v>53.5</v>
      </c>
      <c r="K71" s="29" t="s">
        <v>49</v>
      </c>
      <c r="L71" s="28">
        <v>6.72</v>
      </c>
    </row>
    <row r="72" spans="1:12" s="22" customFormat="1" ht="14.4" x14ac:dyDescent="0.3">
      <c r="A72" s="23"/>
      <c r="B72" s="24"/>
      <c r="C72" s="25"/>
      <c r="D72" s="31" t="s">
        <v>18</v>
      </c>
      <c r="E72" s="27" t="s">
        <v>28</v>
      </c>
      <c r="F72" s="28">
        <v>80</v>
      </c>
      <c r="G72" s="28">
        <v>2.6</v>
      </c>
      <c r="H72" s="28">
        <v>0.6</v>
      </c>
      <c r="I72" s="28">
        <v>23</v>
      </c>
      <c r="J72" s="28">
        <v>115.4</v>
      </c>
      <c r="K72" s="29"/>
      <c r="L72" s="28">
        <v>5.42</v>
      </c>
    </row>
    <row r="73" spans="1:12" s="14" customFormat="1" ht="14.4" customHeight="1" x14ac:dyDescent="0.25">
      <c r="A73" s="11">
        <v>2</v>
      </c>
      <c r="B73" s="11">
        <v>3</v>
      </c>
      <c r="C73" s="73" t="s">
        <v>4</v>
      </c>
      <c r="D73" s="74"/>
      <c r="E73" s="12"/>
      <c r="F73" s="13">
        <f>F67+F70+F71+F72+F68+F69</f>
        <v>765</v>
      </c>
      <c r="G73" s="13">
        <f t="shared" ref="G73:L73" si="4">G67+G70+G71+G72+G68+G69</f>
        <v>34.14</v>
      </c>
      <c r="H73" s="13">
        <f t="shared" si="4"/>
        <v>26.57</v>
      </c>
      <c r="I73" s="13">
        <f t="shared" si="4"/>
        <v>89.11</v>
      </c>
      <c r="J73" s="13">
        <f t="shared" si="4"/>
        <v>712.10000000000014</v>
      </c>
      <c r="K73" s="13"/>
      <c r="L73" s="13">
        <f t="shared" si="4"/>
        <v>110.26</v>
      </c>
    </row>
    <row r="74" spans="1:12" s="1" customFormat="1" ht="28.8" customHeight="1" thickBot="1" x14ac:dyDescent="0.35">
      <c r="A74" s="23">
        <v>2</v>
      </c>
      <c r="B74" s="24">
        <v>4</v>
      </c>
      <c r="C74" s="68" t="s">
        <v>20</v>
      </c>
      <c r="D74" s="64" t="s">
        <v>69</v>
      </c>
      <c r="E74" s="60" t="s">
        <v>144</v>
      </c>
      <c r="F74" s="59">
        <v>250</v>
      </c>
      <c r="G74" s="59">
        <v>5.78</v>
      </c>
      <c r="H74" s="59">
        <v>7.58</v>
      </c>
      <c r="I74" s="59">
        <v>7.13</v>
      </c>
      <c r="J74" s="59">
        <v>120.07</v>
      </c>
      <c r="K74" s="59" t="s">
        <v>124</v>
      </c>
      <c r="L74" s="59">
        <v>11.35</v>
      </c>
    </row>
    <row r="75" spans="1:12" s="22" customFormat="1" ht="14.4" x14ac:dyDescent="0.3">
      <c r="A75" s="23"/>
      <c r="B75" s="24"/>
      <c r="C75" s="25"/>
      <c r="D75" s="82" t="s">
        <v>70</v>
      </c>
      <c r="E75" s="19" t="s">
        <v>145</v>
      </c>
      <c r="F75" s="20">
        <v>80</v>
      </c>
      <c r="G75" s="20">
        <v>25.7</v>
      </c>
      <c r="H75" s="20">
        <v>1.9</v>
      </c>
      <c r="I75" s="20">
        <v>0.9</v>
      </c>
      <c r="J75" s="20">
        <v>123.8</v>
      </c>
      <c r="K75" s="21" t="s">
        <v>146</v>
      </c>
      <c r="L75" s="20">
        <v>19.5</v>
      </c>
    </row>
    <row r="76" spans="1:12" s="22" customFormat="1" ht="26.4" x14ac:dyDescent="0.3">
      <c r="A76" s="23"/>
      <c r="B76" s="24"/>
      <c r="C76" s="25"/>
      <c r="D76" s="83"/>
      <c r="E76" s="27" t="s">
        <v>147</v>
      </c>
      <c r="F76" s="28">
        <v>100</v>
      </c>
      <c r="G76" s="28">
        <v>2.2999999999999998</v>
      </c>
      <c r="H76" s="28">
        <v>3.2</v>
      </c>
      <c r="I76" s="28">
        <v>23.3</v>
      </c>
      <c r="J76" s="28">
        <v>131.30000000000001</v>
      </c>
      <c r="K76" s="29" t="s">
        <v>148</v>
      </c>
      <c r="L76" s="28">
        <v>9.02</v>
      </c>
    </row>
    <row r="77" spans="1:12" s="22" customFormat="1" ht="14.4" x14ac:dyDescent="0.3">
      <c r="A77" s="23"/>
      <c r="B77" s="24"/>
      <c r="C77" s="25"/>
      <c r="D77" s="84"/>
      <c r="E77" s="27" t="s">
        <v>30</v>
      </c>
      <c r="F77" s="28">
        <v>100</v>
      </c>
      <c r="G77" s="28">
        <v>2.2999999999999998</v>
      </c>
      <c r="H77" s="28">
        <v>7.1</v>
      </c>
      <c r="I77" s="28">
        <v>11.4</v>
      </c>
      <c r="J77" s="28">
        <v>118.8</v>
      </c>
      <c r="K77" s="29" t="s">
        <v>62</v>
      </c>
      <c r="L77" s="28">
        <v>25</v>
      </c>
    </row>
    <row r="78" spans="1:12" s="22" customFormat="1" ht="14.4" x14ac:dyDescent="0.3">
      <c r="A78" s="23"/>
      <c r="B78" s="24"/>
      <c r="C78" s="25"/>
      <c r="D78" s="26" t="s">
        <v>97</v>
      </c>
      <c r="E78" s="47" t="s">
        <v>47</v>
      </c>
      <c r="F78" s="48">
        <v>30</v>
      </c>
      <c r="G78" s="48">
        <v>0.3</v>
      </c>
      <c r="H78" s="48">
        <v>0</v>
      </c>
      <c r="I78" s="48">
        <v>23.82</v>
      </c>
      <c r="J78" s="48">
        <v>96.3</v>
      </c>
      <c r="K78" s="49"/>
      <c r="L78" s="48">
        <v>10.199999999999999</v>
      </c>
    </row>
    <row r="79" spans="1:12" s="22" customFormat="1" ht="14.4" x14ac:dyDescent="0.3">
      <c r="A79" s="23"/>
      <c r="B79" s="24"/>
      <c r="C79" s="25"/>
      <c r="D79" s="31" t="s">
        <v>21</v>
      </c>
      <c r="E79" s="27" t="s">
        <v>54</v>
      </c>
      <c r="F79" s="28">
        <v>147</v>
      </c>
      <c r="G79" s="28">
        <v>4.26</v>
      </c>
      <c r="H79" s="28">
        <v>3.67</v>
      </c>
      <c r="I79" s="28">
        <v>5.88</v>
      </c>
      <c r="J79" s="28">
        <v>77.91</v>
      </c>
      <c r="K79" s="29">
        <v>386</v>
      </c>
      <c r="L79" s="28">
        <v>16.18</v>
      </c>
    </row>
    <row r="80" spans="1:12" s="22" customFormat="1" ht="14.4" x14ac:dyDescent="0.3">
      <c r="A80" s="23"/>
      <c r="B80" s="71"/>
      <c r="C80" s="25"/>
      <c r="D80" s="31" t="s">
        <v>18</v>
      </c>
      <c r="E80" s="27" t="s">
        <v>28</v>
      </c>
      <c r="F80" s="28">
        <v>80</v>
      </c>
      <c r="G80" s="28">
        <v>2.6</v>
      </c>
      <c r="H80" s="28">
        <v>0.6</v>
      </c>
      <c r="I80" s="28">
        <v>23</v>
      </c>
      <c r="J80" s="28">
        <v>115.4</v>
      </c>
      <c r="K80" s="29"/>
      <c r="L80" s="28">
        <v>5.42</v>
      </c>
    </row>
    <row r="81" spans="1:12" s="22" customFormat="1" ht="14.4" x14ac:dyDescent="0.3">
      <c r="A81" s="23"/>
      <c r="B81" s="24"/>
      <c r="C81" s="25"/>
      <c r="D81" s="31" t="s">
        <v>19</v>
      </c>
      <c r="E81" s="27" t="s">
        <v>33</v>
      </c>
      <c r="F81" s="28">
        <v>50</v>
      </c>
      <c r="G81" s="28">
        <v>0.3</v>
      </c>
      <c r="H81" s="28">
        <v>0.33</v>
      </c>
      <c r="I81" s="28">
        <v>8.16</v>
      </c>
      <c r="J81" s="28">
        <v>45.58</v>
      </c>
      <c r="K81" s="29">
        <v>338</v>
      </c>
      <c r="L81" s="28">
        <v>13.59</v>
      </c>
    </row>
    <row r="82" spans="1:12" s="14" customFormat="1" ht="14.4" customHeight="1" x14ac:dyDescent="0.25">
      <c r="A82" s="11">
        <v>2</v>
      </c>
      <c r="B82" s="11">
        <v>4</v>
      </c>
      <c r="C82" s="73" t="s">
        <v>4</v>
      </c>
      <c r="D82" s="75"/>
      <c r="E82" s="51"/>
      <c r="F82" s="52">
        <f>F75+F76+F77+F78+F79+F80+F81+F74</f>
        <v>837</v>
      </c>
      <c r="G82" s="52">
        <f>G75+G76+G77+G78+G79+G80+G81+G74</f>
        <v>43.54</v>
      </c>
      <c r="H82" s="52">
        <f>H75+H76+H77+H78+H79+H80+H81+H74</f>
        <v>24.379999999999995</v>
      </c>
      <c r="I82" s="52">
        <f>I75+I76+I77+I78+I79+I80+I81+I74</f>
        <v>103.58999999999999</v>
      </c>
      <c r="J82" s="52">
        <f>J75+J76+J77+J78+J79+J80+J81+J74</f>
        <v>829.16000000000008</v>
      </c>
      <c r="K82" s="52"/>
      <c r="L82" s="52">
        <f>L75+L76+L77+L78+L79+L80+L81+L74</f>
        <v>110.26</v>
      </c>
    </row>
    <row r="83" spans="1:12" s="1" customFormat="1" ht="28.8" customHeight="1" x14ac:dyDescent="0.3">
      <c r="A83" s="23">
        <v>2</v>
      </c>
      <c r="B83" s="24">
        <v>5</v>
      </c>
      <c r="C83" s="61" t="s">
        <v>20</v>
      </c>
      <c r="D83" s="60" t="s">
        <v>69</v>
      </c>
      <c r="E83" s="60" t="s">
        <v>115</v>
      </c>
      <c r="F83" s="59">
        <v>250</v>
      </c>
      <c r="G83" s="59">
        <v>5.87</v>
      </c>
      <c r="H83" s="59">
        <v>7.62</v>
      </c>
      <c r="I83" s="59">
        <v>5.9</v>
      </c>
      <c r="J83" s="59">
        <v>12.62</v>
      </c>
      <c r="K83" s="59" t="s">
        <v>116</v>
      </c>
      <c r="L83" s="59">
        <v>13.95</v>
      </c>
    </row>
    <row r="84" spans="1:12" s="22" customFormat="1" ht="14.4" customHeight="1" x14ac:dyDescent="0.3">
      <c r="A84" s="23"/>
      <c r="B84" s="24"/>
      <c r="C84" s="25"/>
      <c r="D84" s="82" t="s">
        <v>70</v>
      </c>
      <c r="E84" s="27" t="s">
        <v>64</v>
      </c>
      <c r="F84" s="28">
        <v>100</v>
      </c>
      <c r="G84" s="28">
        <v>14.1</v>
      </c>
      <c r="H84" s="28">
        <v>2.8</v>
      </c>
      <c r="I84" s="28">
        <v>8.6</v>
      </c>
      <c r="J84" s="28">
        <v>115.9</v>
      </c>
      <c r="K84" s="28" t="s">
        <v>65</v>
      </c>
      <c r="L84" s="28">
        <v>26.29</v>
      </c>
    </row>
    <row r="85" spans="1:12" s="22" customFormat="1" ht="26.4" x14ac:dyDescent="0.3">
      <c r="A85" s="23"/>
      <c r="B85" s="24"/>
      <c r="C85" s="25"/>
      <c r="D85" s="83"/>
      <c r="E85" s="27" t="s">
        <v>82</v>
      </c>
      <c r="F85" s="28">
        <v>100</v>
      </c>
      <c r="G85" s="28">
        <v>2.06</v>
      </c>
      <c r="H85" s="28">
        <v>4</v>
      </c>
      <c r="I85" s="28">
        <v>13.1</v>
      </c>
      <c r="J85" s="28">
        <v>97.2</v>
      </c>
      <c r="K85" s="28" t="s">
        <v>49</v>
      </c>
      <c r="L85" s="28">
        <v>10.49</v>
      </c>
    </row>
    <row r="86" spans="1:12" s="22" customFormat="1" ht="26.4" x14ac:dyDescent="0.3">
      <c r="A86" s="23"/>
      <c r="B86" s="24"/>
      <c r="C86" s="25"/>
      <c r="D86" s="84"/>
      <c r="E86" s="27" t="s">
        <v>103</v>
      </c>
      <c r="F86" s="28">
        <v>60</v>
      </c>
      <c r="G86" s="28">
        <v>0.4</v>
      </c>
      <c r="H86" s="28">
        <v>3</v>
      </c>
      <c r="I86" s="28">
        <v>2.2000000000000002</v>
      </c>
      <c r="J86" s="28">
        <v>37.299999999999997</v>
      </c>
      <c r="K86" s="29" t="s">
        <v>104</v>
      </c>
      <c r="L86" s="28">
        <v>17.329999999999998</v>
      </c>
    </row>
    <row r="87" spans="1:12" s="22" customFormat="1" ht="14.4" x14ac:dyDescent="0.3">
      <c r="A87" s="23"/>
      <c r="B87" s="24"/>
      <c r="C87" s="25"/>
      <c r="D87" s="50"/>
      <c r="E87" s="27" t="s">
        <v>121</v>
      </c>
      <c r="F87" s="28">
        <v>100</v>
      </c>
      <c r="G87" s="28">
        <v>8.4600000000000009</v>
      </c>
      <c r="H87" s="28">
        <v>12.8</v>
      </c>
      <c r="I87" s="28">
        <v>2.13</v>
      </c>
      <c r="J87" s="28">
        <v>158</v>
      </c>
      <c r="K87" s="29" t="s">
        <v>122</v>
      </c>
      <c r="L87" s="28">
        <v>22.78</v>
      </c>
    </row>
    <row r="88" spans="1:12" s="22" customFormat="1" ht="14.4" x14ac:dyDescent="0.3">
      <c r="A88" s="23"/>
      <c r="B88" s="24"/>
      <c r="C88" s="25"/>
      <c r="D88" s="31" t="s">
        <v>21</v>
      </c>
      <c r="E88" s="27" t="s">
        <v>63</v>
      </c>
      <c r="F88" s="28">
        <v>200</v>
      </c>
      <c r="G88" s="28">
        <v>1</v>
      </c>
      <c r="H88" s="28">
        <v>0</v>
      </c>
      <c r="I88" s="28">
        <v>20.2</v>
      </c>
      <c r="J88" s="28">
        <v>84.8</v>
      </c>
      <c r="K88" s="29">
        <v>389</v>
      </c>
      <c r="L88" s="28">
        <v>14</v>
      </c>
    </row>
    <row r="89" spans="1:12" s="22" customFormat="1" ht="14.4" x14ac:dyDescent="0.3">
      <c r="A89" s="23"/>
      <c r="B89" s="24"/>
      <c r="C89" s="25"/>
      <c r="D89" s="31" t="s">
        <v>18</v>
      </c>
      <c r="E89" s="27" t="s">
        <v>28</v>
      </c>
      <c r="F89" s="28">
        <v>80</v>
      </c>
      <c r="G89" s="28">
        <v>2.6</v>
      </c>
      <c r="H89" s="28">
        <v>0.6</v>
      </c>
      <c r="I89" s="28">
        <v>23</v>
      </c>
      <c r="J89" s="28">
        <v>115.4</v>
      </c>
      <c r="K89" s="29"/>
      <c r="L89" s="28">
        <v>5.42</v>
      </c>
    </row>
    <row r="90" spans="1:12" s="14" customFormat="1" ht="14.4" customHeight="1" thickBot="1" x14ac:dyDescent="0.3">
      <c r="A90" s="11">
        <v>2</v>
      </c>
      <c r="B90" s="11">
        <v>5</v>
      </c>
      <c r="C90" s="73" t="s">
        <v>4</v>
      </c>
      <c r="D90" s="75"/>
      <c r="E90" s="51"/>
      <c r="F90" s="52">
        <f>F84+F85+F86+F87+F88+F89+F83</f>
        <v>890</v>
      </c>
      <c r="G90" s="52">
        <f t="shared" ref="G90:L90" si="5">G84+G85+G86+G87+G88+G89+G83</f>
        <v>34.49</v>
      </c>
      <c r="H90" s="52">
        <f t="shared" si="5"/>
        <v>30.820000000000004</v>
      </c>
      <c r="I90" s="52">
        <f t="shared" si="5"/>
        <v>75.13</v>
      </c>
      <c r="J90" s="52">
        <f t="shared" si="5"/>
        <v>621.22</v>
      </c>
      <c r="K90" s="52"/>
      <c r="L90" s="52">
        <f t="shared" si="5"/>
        <v>110.26</v>
      </c>
    </row>
    <row r="91" spans="1:12" s="10" customFormat="1" ht="13.8" thickBot="1" x14ac:dyDescent="0.3">
      <c r="A91" s="53"/>
      <c r="B91" s="54"/>
      <c r="C91" s="72" t="s">
        <v>5</v>
      </c>
      <c r="D91" s="72"/>
      <c r="E91" s="72"/>
      <c r="F91" s="55">
        <f>(F14+F23+F32+F40+F49+F57+F66+F73+F82+F90)/10</f>
        <v>809</v>
      </c>
      <c r="G91" s="55">
        <f>(G14+G23+G32+G40+G49+G57+G66+G73+G82+G90)/10</f>
        <v>33.178000000000004</v>
      </c>
      <c r="H91" s="55">
        <f>(H14+H23+H32+H40+H49+H57+H66+H73+H82+H90)/10</f>
        <v>28.428000000000004</v>
      </c>
      <c r="I91" s="55">
        <f>(I14+I23+I32+I40+I49+I57+I66+I73+I82+I90)/10</f>
        <v>88.224000000000004</v>
      </c>
      <c r="J91" s="55">
        <f>(J14+J23+J32+J40+J49+J57+J66+J73+J82+J90)/10</f>
        <v>720.79399999999998</v>
      </c>
      <c r="K91" s="55"/>
      <c r="L91" s="55">
        <f>(L14+L23+L32+L40+L49+L57+L66+L73+L82+L90)/10</f>
        <v>110.25999999999999</v>
      </c>
    </row>
  </sheetData>
  <mergeCells count="29">
    <mergeCell ref="H1:K1"/>
    <mergeCell ref="H2:K2"/>
    <mergeCell ref="C14:D14"/>
    <mergeCell ref="C23:D23"/>
    <mergeCell ref="C32:D32"/>
    <mergeCell ref="A1:E1"/>
    <mergeCell ref="K3:L3"/>
    <mergeCell ref="C90:D90"/>
    <mergeCell ref="C91:E91"/>
    <mergeCell ref="C7:C8"/>
    <mergeCell ref="A7:A13"/>
    <mergeCell ref="B7:B13"/>
    <mergeCell ref="D8:D10"/>
    <mergeCell ref="D16:D18"/>
    <mergeCell ref="C15:C16"/>
    <mergeCell ref="D25:D27"/>
    <mergeCell ref="C40:D40"/>
    <mergeCell ref="C49:D49"/>
    <mergeCell ref="C57:D57"/>
    <mergeCell ref="C66:D66"/>
    <mergeCell ref="C73:D73"/>
    <mergeCell ref="C82:D82"/>
    <mergeCell ref="D84:D86"/>
    <mergeCell ref="D75:D77"/>
    <mergeCell ref="D34:D36"/>
    <mergeCell ref="D42:D44"/>
    <mergeCell ref="D51:D53"/>
    <mergeCell ref="D59:D61"/>
    <mergeCell ref="D68:D70"/>
  </mergeCells>
  <pageMargins left="0.70866141732283472" right="0.70866141732283472" top="0.74803149606299213" bottom="0.74803149606299213" header="0.31496062992125984" footer="0.31496062992125984"/>
  <pageSetup paperSize="9" scale="4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льготники</vt:lpstr>
      <vt:lpstr>'1-4'!Область_печати</vt:lpstr>
      <vt:lpstr>льготники!Область_печати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2024-11-29T07:47:19Z</cp:lastPrinted>
  <dcterms:created xsi:type="dcterms:W3CDTF">2022-05-16T14:23:56Z</dcterms:created>
  <dcterms:modified xsi:type="dcterms:W3CDTF">2025-04-20T16:09:45Z</dcterms:modified>
  <cp:contentStatus/>
</cp:coreProperties>
</file>